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gkpge.pl\D005\CE\ZP\Postępowania\K.Kostrzewa\2025\4541 - dostawa osprzętu cz.7\"/>
    </mc:Choice>
  </mc:AlternateContent>
  <xr:revisionPtr revIDLastSave="0" documentId="13_ncr:1_{2DADD12D-A18C-4CBA-A33D-286E0B7CFCAE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Podział na części" sheetId="16" r:id="rId1"/>
  </sheets>
  <definedNames>
    <definedName name="_Toc343244377" localSheetId="0">'Podział na części'!#REF!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3" i="16" l="1"/>
  <c r="I132" i="16"/>
  <c r="I131" i="16"/>
  <c r="I134" i="16" s="1"/>
  <c r="I130" i="16"/>
  <c r="H131" i="16" l="1"/>
  <c r="H132" i="16"/>
  <c r="H133" i="16"/>
  <c r="H130" i="16"/>
  <c r="I92" i="16"/>
  <c r="I93" i="16"/>
  <c r="I94" i="16"/>
  <c r="I95" i="16"/>
  <c r="I96" i="16"/>
  <c r="I97" i="16"/>
  <c r="I98" i="16"/>
  <c r="I99" i="16"/>
  <c r="I100" i="16"/>
  <c r="I101" i="16"/>
  <c r="I102" i="16"/>
  <c r="I103" i="16"/>
  <c r="I104" i="16"/>
  <c r="I105" i="16"/>
  <c r="I106" i="16"/>
  <c r="I107" i="16"/>
  <c r="I108" i="16"/>
  <c r="I109" i="16"/>
  <c r="I110" i="16"/>
  <c r="I111" i="16"/>
  <c r="I112" i="16"/>
  <c r="I113" i="16"/>
  <c r="I114" i="16"/>
  <c r="I115" i="16"/>
  <c r="I116" i="16"/>
  <c r="I117" i="16"/>
  <c r="I118" i="16"/>
  <c r="I119" i="16"/>
  <c r="H92" i="16"/>
  <c r="H93" i="16"/>
  <c r="H94" i="16"/>
  <c r="H95" i="16"/>
  <c r="H96" i="16"/>
  <c r="H97" i="16"/>
  <c r="H98" i="16"/>
  <c r="H99" i="16"/>
  <c r="H100" i="16"/>
  <c r="H101" i="16"/>
  <c r="H102" i="16"/>
  <c r="H103" i="16"/>
  <c r="H104" i="16"/>
  <c r="H105" i="16"/>
  <c r="H106" i="16"/>
  <c r="H107" i="16"/>
  <c r="H108" i="16"/>
  <c r="H109" i="16"/>
  <c r="H110" i="16"/>
  <c r="H111" i="16"/>
  <c r="H112" i="16"/>
  <c r="H113" i="16"/>
  <c r="H114" i="16"/>
  <c r="H115" i="16"/>
  <c r="H116" i="16"/>
  <c r="H117" i="16"/>
  <c r="H118" i="16"/>
  <c r="H119" i="16"/>
  <c r="I91" i="16"/>
  <c r="H91" i="16"/>
  <c r="J77" i="16"/>
  <c r="J78" i="16"/>
  <c r="J79" i="16"/>
  <c r="J80" i="16"/>
  <c r="I77" i="16"/>
  <c r="I78" i="16"/>
  <c r="I79" i="16"/>
  <c r="I80" i="16"/>
  <c r="J76" i="16"/>
  <c r="I76" i="16"/>
  <c r="J63" i="16"/>
  <c r="J64" i="16"/>
  <c r="J65" i="16"/>
  <c r="I63" i="16"/>
  <c r="I64" i="16"/>
  <c r="I65" i="16"/>
  <c r="J62" i="16"/>
  <c r="I62" i="16"/>
  <c r="J45" i="16"/>
  <c r="J46" i="16"/>
  <c r="J47" i="16"/>
  <c r="J48" i="16"/>
  <c r="J49" i="16"/>
  <c r="J50" i="16"/>
  <c r="I45" i="16"/>
  <c r="I46" i="16"/>
  <c r="I47" i="16"/>
  <c r="I48" i="16"/>
  <c r="I49" i="16"/>
  <c r="I50" i="16"/>
  <c r="J44" i="16"/>
  <c r="I44" i="16"/>
  <c r="J28" i="16"/>
  <c r="J29" i="16"/>
  <c r="J30" i="16"/>
  <c r="J31" i="16"/>
  <c r="J32" i="16"/>
  <c r="J33" i="16"/>
  <c r="I28" i="16"/>
  <c r="I29" i="16"/>
  <c r="I30" i="16"/>
  <c r="I31" i="16"/>
  <c r="I32" i="16"/>
  <c r="I33" i="16"/>
  <c r="J27" i="16"/>
  <c r="I27" i="16"/>
  <c r="J11" i="16"/>
  <c r="J12" i="16"/>
  <c r="J13" i="16"/>
  <c r="J14" i="16"/>
  <c r="J15" i="16"/>
  <c r="J10" i="16"/>
  <c r="I11" i="16"/>
  <c r="I12" i="16"/>
  <c r="I13" i="16"/>
  <c r="I14" i="16"/>
  <c r="I15" i="16"/>
  <c r="I10" i="16"/>
  <c r="H134" i="16" l="1"/>
  <c r="H135" i="16" s="1"/>
  <c r="I120" i="16"/>
  <c r="H120" i="16"/>
  <c r="H121" i="16" s="1"/>
  <c r="I34" i="16"/>
  <c r="J16" i="16"/>
  <c r="I81" i="16"/>
  <c r="J81" i="16"/>
  <c r="I66" i="16"/>
  <c r="J66" i="16"/>
  <c r="I16" i="16"/>
  <c r="J34" i="16"/>
  <c r="I51" i="16"/>
  <c r="J51" i="16"/>
  <c r="I52" i="16" l="1"/>
  <c r="I82" i="16"/>
  <c r="I67" i="16"/>
  <c r="I17" i="16"/>
  <c r="I35" i="16"/>
</calcChain>
</file>

<file path=xl/sharedStrings.xml><?xml version="1.0" encoding="utf-8"?>
<sst xmlns="http://schemas.openxmlformats.org/spreadsheetml/2006/main" count="227" uniqueCount="59">
  <si>
    <t>Lp.</t>
  </si>
  <si>
    <t>Rodzaj</t>
  </si>
  <si>
    <t>Napięcie</t>
  </si>
  <si>
    <t>Rodzaj końcówki</t>
  </si>
  <si>
    <t>[S] Śrubowa</t>
  </si>
  <si>
    <t>Z</t>
  </si>
  <si>
    <t>S</t>
  </si>
  <si>
    <t>12/20 kV</t>
  </si>
  <si>
    <t>Przekrój kabla</t>
  </si>
  <si>
    <t>Ilość kompletów</t>
  </si>
  <si>
    <t>Mufy przejściowe do kabli czterożyłowych o izolacji papierowej i z tworzyw sztucznych</t>
  </si>
  <si>
    <t>Ilość sztuk</t>
  </si>
  <si>
    <t>Przekrój kabla [mm²]</t>
  </si>
  <si>
    <t>Mufy przelotowe do kabli czterożyłowych o izolacji z tworzyw sztucznych ze złączkami grubościennymi</t>
  </si>
  <si>
    <t>Głowica kablowa wnętrzowa do kabli czterożyłowych</t>
  </si>
  <si>
    <t>Głowica kablowa napowietrzna do kabli czterożyłowych</t>
  </si>
  <si>
    <t>Mufy przelotowe do kabli jednożyłowych o izolacji z tworzyw sztucznych</t>
  </si>
  <si>
    <r>
      <t>70 mm</t>
    </r>
    <r>
      <rPr>
        <vertAlign val="superscript"/>
        <sz val="16"/>
        <color indexed="8"/>
        <rFont val="Calibri"/>
        <family val="2"/>
        <charset val="238"/>
        <scheme val="minor"/>
      </rPr>
      <t>2</t>
    </r>
  </si>
  <si>
    <r>
      <t>120 mm</t>
    </r>
    <r>
      <rPr>
        <vertAlign val="superscript"/>
        <sz val="16"/>
        <color indexed="8"/>
        <rFont val="Calibri"/>
        <family val="2"/>
        <charset val="238"/>
        <scheme val="minor"/>
      </rPr>
      <t>2</t>
    </r>
  </si>
  <si>
    <r>
      <t>240 mm</t>
    </r>
    <r>
      <rPr>
        <vertAlign val="superscript"/>
        <sz val="16"/>
        <color indexed="8"/>
        <rFont val="Calibri"/>
        <family val="2"/>
        <charset val="238"/>
        <scheme val="minor"/>
      </rPr>
      <t>2</t>
    </r>
  </si>
  <si>
    <t>1.</t>
  </si>
  <si>
    <t>2.</t>
  </si>
  <si>
    <t>Mufy przelotowe do kabli czterożyłowych o izolacji z tworzyw sztucznych ze złączkami cienkościennymi</t>
  </si>
  <si>
    <t>Netto</t>
  </si>
  <si>
    <t>Cena jednostkowa netto x ilość kompletów</t>
  </si>
  <si>
    <r>
      <t>95 mm</t>
    </r>
    <r>
      <rPr>
        <vertAlign val="superscript"/>
        <sz val="16"/>
        <color indexed="8"/>
        <rFont val="Calibri"/>
        <family val="2"/>
        <charset val="238"/>
        <scheme val="minor"/>
      </rPr>
      <t>2</t>
    </r>
  </si>
  <si>
    <r>
      <t>50 mm</t>
    </r>
    <r>
      <rPr>
        <vertAlign val="superscript"/>
        <sz val="16"/>
        <color indexed="8"/>
        <rFont val="Calibri"/>
        <family val="2"/>
        <charset val="238"/>
        <scheme val="minor"/>
      </rPr>
      <t>2</t>
    </r>
  </si>
  <si>
    <r>
      <t>120 mm</t>
    </r>
    <r>
      <rPr>
        <vertAlign val="superscript"/>
        <sz val="16"/>
        <color indexed="8"/>
        <rFont val="Calibri"/>
        <family val="2"/>
        <charset val="238"/>
        <scheme val="minor"/>
      </rPr>
      <t xml:space="preserve">2 </t>
    </r>
  </si>
  <si>
    <r>
      <t>240 mm</t>
    </r>
    <r>
      <rPr>
        <vertAlign val="superscript"/>
        <sz val="16"/>
        <color indexed="8"/>
        <rFont val="Calibri"/>
        <family val="2"/>
        <charset val="238"/>
        <scheme val="minor"/>
      </rPr>
      <t xml:space="preserve">2 </t>
    </r>
  </si>
  <si>
    <r>
      <t>70 mm</t>
    </r>
    <r>
      <rPr>
        <vertAlign val="superscript"/>
        <sz val="16"/>
        <color indexed="8"/>
        <rFont val="Calibri"/>
        <family val="2"/>
        <charset val="238"/>
        <scheme val="minor"/>
      </rPr>
      <t xml:space="preserve">2 </t>
    </r>
  </si>
  <si>
    <t>Suma</t>
  </si>
  <si>
    <t>Łączna Suma Z+S</t>
  </si>
  <si>
    <t>Łączna suma Z+S</t>
  </si>
  <si>
    <r>
      <t xml:space="preserve">Głowica wnętrzowa do kabli jednożyłowych o izolacji z polietylenu usieciowanego - </t>
    </r>
    <r>
      <rPr>
        <b/>
        <sz val="16"/>
        <color indexed="8"/>
        <rFont val="Calibri"/>
        <family val="2"/>
        <charset val="238"/>
        <scheme val="minor"/>
      </rPr>
      <t>zestaw na 3 fazy (dot. Głowic zimnokurczliwych dla kabli "polietylenowych")</t>
    </r>
  </si>
  <si>
    <r>
      <t xml:space="preserve">Głowica napowietrzna do kabli jednożyłowych o izolacji z polietylenu usieciowanego - </t>
    </r>
    <r>
      <rPr>
        <b/>
        <sz val="16"/>
        <color indexed="8"/>
        <rFont val="Calibri"/>
        <family val="2"/>
        <charset val="238"/>
        <scheme val="minor"/>
      </rPr>
      <t>zestaw na 3 fazy (dot. Głowic zimnokurczliwych dla kabli "polietylenowych")</t>
    </r>
  </si>
  <si>
    <r>
      <t xml:space="preserve">Głowica wnętrzowa do kabli jednożyłowych o izolacji z polietylenu usieciowanego - </t>
    </r>
    <r>
      <rPr>
        <b/>
        <sz val="16"/>
        <color indexed="8"/>
        <rFont val="Calibri"/>
        <family val="2"/>
        <charset val="238"/>
        <scheme val="minor"/>
      </rPr>
      <t>zestaw na 3 fazy</t>
    </r>
    <r>
      <rPr>
        <sz val="16"/>
        <color indexed="8"/>
        <rFont val="Calibri"/>
        <family val="2"/>
        <charset val="238"/>
        <scheme val="minor"/>
      </rPr>
      <t xml:space="preserve">
</t>
    </r>
    <r>
      <rPr>
        <b/>
        <sz val="16"/>
        <color indexed="8"/>
        <rFont val="Calibri"/>
        <family val="2"/>
        <charset val="238"/>
        <scheme val="minor"/>
      </rPr>
      <t>(dot. głowic termokurczliwych dla kabli "polietylenowych")</t>
    </r>
    <r>
      <rPr>
        <sz val="16"/>
        <color indexed="8"/>
        <rFont val="Calibri"/>
        <family val="2"/>
        <charset val="238"/>
        <scheme val="minor"/>
      </rPr>
      <t xml:space="preserve">
</t>
    </r>
  </si>
  <si>
    <r>
      <t>Głowica napowietrzna do kabli jednożyłowych o izolacji z polietylenu usieciowanego -</t>
    </r>
    <r>
      <rPr>
        <b/>
        <sz val="16"/>
        <color indexed="8"/>
        <rFont val="Calibri"/>
        <family val="2"/>
        <charset val="238"/>
        <scheme val="minor"/>
      </rPr>
      <t xml:space="preserve"> zestaw na 3 fazy (dot. głowic termokurczliwych dla kabli "polietylenowych")</t>
    </r>
  </si>
  <si>
    <r>
      <t>Mufa kablowa przelotowa do kabli jednożyłowych o izolacji z polietylenu usieciowanego -</t>
    </r>
    <r>
      <rPr>
        <b/>
        <sz val="16"/>
        <color indexed="8"/>
        <rFont val="Calibri"/>
        <family val="2"/>
        <charset val="238"/>
        <scheme val="minor"/>
      </rPr>
      <t xml:space="preserve"> zestaw na 1 fazę (dot. Muf termokurczliwych dla kabli "polietylenowych")</t>
    </r>
  </si>
  <si>
    <r>
      <t xml:space="preserve">Mufa kablowa przejściowa do łączenia kabli z polietylenu usieciowanego i kabli o izolacji papierowo olejowej - </t>
    </r>
    <r>
      <rPr>
        <b/>
        <sz val="16"/>
        <color indexed="8"/>
        <rFont val="Calibri"/>
        <family val="2"/>
        <charset val="238"/>
        <scheme val="minor"/>
      </rPr>
      <t>zestaw na 3 fazy (dot. Muf termokurczliwych dla kabli "olejowych")</t>
    </r>
  </si>
  <si>
    <r>
      <t xml:space="preserve">Mufa kablowa przelotowa do łączenia kabli z polietylenu nieusieciowanego. Izolacja kabla odtwarzana za pomocą taśmy samospajalnej. Powłoka zewnętrzna odtwarzana za pomocą rury termokurczliwej. 
</t>
    </r>
    <r>
      <rPr>
        <b/>
        <sz val="16"/>
        <color indexed="8"/>
        <rFont val="Calibri"/>
        <family val="2"/>
        <charset val="238"/>
        <scheme val="minor"/>
      </rPr>
      <t>Zestaw do połączenia jednej żyły (dot. Muf kablowych SN taśmowych – zestawy naprawcze)</t>
    </r>
  </si>
  <si>
    <r>
      <t xml:space="preserve">Mufa kablowa przelotowa do łączenia kabli z polietylenu nieusieciowanego. Izolacja kabla odtwarzana za pomocą taśmy samospajalnej. Powłoka zewnętrzna odtwarzana za pomocą wzmocnionej taśmy uszczelniającej z mastikiem. 
</t>
    </r>
    <r>
      <rPr>
        <b/>
        <sz val="16"/>
        <color indexed="8"/>
        <rFont val="Calibri"/>
        <family val="2"/>
        <charset val="238"/>
        <scheme val="minor"/>
      </rPr>
      <t>Zestaw do połączenia jednej żyły (dot. Muf kablowych SN taśmowych – zestawy naprawcze)</t>
    </r>
  </si>
  <si>
    <r>
      <t xml:space="preserve">Mufa kablowa przejściowa do łączenia kabli z polietylenu usieciowanego i kabli o izolacji papierowo olejowej - </t>
    </r>
    <r>
      <rPr>
        <b/>
        <sz val="16"/>
        <color indexed="8"/>
        <rFont val="Calibri"/>
        <family val="2"/>
        <charset val="238"/>
        <scheme val="minor"/>
      </rPr>
      <t>zestaw na 3 fazy (dot. Muf kablowych SN taśmowo - żywicznych)</t>
    </r>
  </si>
  <si>
    <r>
      <t xml:space="preserve">Mufa kablowa przelotowa do kabli o izolacji papierowo olejowej - </t>
    </r>
    <r>
      <rPr>
        <b/>
        <sz val="16"/>
        <color indexed="8"/>
        <rFont val="Calibri"/>
        <family val="2"/>
        <charset val="238"/>
        <scheme val="minor"/>
      </rPr>
      <t>zestaw na 3 fazy (dot. Muf kablowych SN taśmowo - żywicznych)</t>
    </r>
  </si>
  <si>
    <t>`</t>
  </si>
  <si>
    <t>Część 1 - Głowice kablowe SN termokurczliwe</t>
  </si>
  <si>
    <t>Część 2 - Głowice kablowe SN zimnokurczliwe</t>
  </si>
  <si>
    <t>Część 3 - Mufy kablowe SN termokurczliwe</t>
  </si>
  <si>
    <t>Część 4 - Mufy  kablowe SN taśmowe - zestawy naprawcze</t>
  </si>
  <si>
    <t xml:space="preserve">Część 5 - Mufy  kablowe SN taśmowo - żywiczne   
</t>
  </si>
  <si>
    <t xml:space="preserve">Część 6 - Mufy  i głowice nN
</t>
  </si>
  <si>
    <t xml:space="preserve">Część 7 - Mufy  przelotowe
</t>
  </si>
  <si>
    <t xml:space="preserve">Cena za 1 kpl. /dla 1 lub 3 faz   </t>
  </si>
  <si>
    <t xml:space="preserve">Cena za 1 kpl. /dla 1 lub 3 faz </t>
  </si>
  <si>
    <t>Cena za 1 kpl. /dla 1 lub 3 faz</t>
  </si>
  <si>
    <t xml:space="preserve">Cena za 1 kpl </t>
  </si>
  <si>
    <t>[Z] Zaprasowana</t>
  </si>
  <si>
    <t>...................................................................................
Data i podpis osób uprawnionych do składania
oświadczeń woli w imieniu Wykonawcy</t>
  </si>
  <si>
    <t>UWAGA: Formularz po wypełnieniu należy podpisać i załączyć wraz z formularzem oferty (załącznik nr 3 do SWZ) do systemu SWPP2 i następnie złożyć ofertę.</t>
  </si>
  <si>
    <t>Załącznik nr 3.1 do SWZ - Formularz cenowy (POST/DYS/OLD/GZ/04541/2025)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</si>
</sst>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8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vertAlign val="superscript"/>
      <sz val="16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rgb="FF000000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</font>
    <font>
      <b/>
      <i/>
      <sz val="18"/>
      <color theme="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</font>
    <font>
      <sz val="18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6"/>
      <name val="Calibri"/>
      <family val="2"/>
      <charset val="238"/>
    </font>
    <font>
      <sz val="16"/>
      <color rgb="FF000000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Arial"/>
      <family val="2"/>
      <charset val="238"/>
    </font>
    <font>
      <b/>
      <sz val="16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44" fontId="10" fillId="0" borderId="0" applyFont="0" applyFill="0" applyBorder="0" applyAlignment="0" applyProtection="0"/>
  </cellStyleXfs>
  <cellXfs count="277">
    <xf numFmtId="0" fontId="0" fillId="0" borderId="0" xfId="0"/>
    <xf numFmtId="0" fontId="1" fillId="2" borderId="0" xfId="0" applyFont="1" applyFill="1"/>
    <xf numFmtId="0" fontId="15" fillId="2" borderId="0" xfId="0" applyFont="1" applyFill="1"/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2" borderId="19" xfId="0" applyFont="1" applyFill="1" applyBorder="1"/>
    <xf numFmtId="44" fontId="6" fillId="2" borderId="23" xfId="0" applyNumberFormat="1" applyFont="1" applyFill="1" applyBorder="1"/>
    <xf numFmtId="44" fontId="6" fillId="2" borderId="22" xfId="0" applyNumberFormat="1" applyFont="1" applyFill="1" applyBorder="1"/>
    <xf numFmtId="0" fontId="4" fillId="2" borderId="21" xfId="0" applyFont="1" applyFill="1" applyBorder="1"/>
    <xf numFmtId="44" fontId="1" fillId="2" borderId="0" xfId="0" applyNumberFormat="1" applyFont="1" applyFill="1"/>
    <xf numFmtId="0" fontId="13" fillId="2" borderId="0" xfId="0" applyFont="1" applyFill="1"/>
    <xf numFmtId="0" fontId="12" fillId="2" borderId="0" xfId="0" applyFont="1" applyFill="1" applyAlignment="1">
      <alignment vertical="center"/>
    </xf>
    <xf numFmtId="0" fontId="6" fillId="2" borderId="0" xfId="0" applyFont="1" applyFill="1"/>
    <xf numFmtId="0" fontId="4" fillId="2" borderId="0" xfId="0" applyFont="1" applyFill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top"/>
    </xf>
    <xf numFmtId="0" fontId="4" fillId="2" borderId="0" xfId="0" applyFont="1" applyFill="1"/>
    <xf numFmtId="4" fontId="4" fillId="2" borderId="0" xfId="0" applyNumberFormat="1" applyFont="1" applyFill="1" applyAlignment="1">
      <alignment horizontal="center"/>
    </xf>
    <xf numFmtId="0" fontId="16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44" fontId="6" fillId="2" borderId="16" xfId="2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4" fillId="2" borderId="34" xfId="0" applyFont="1" applyFill="1" applyBorder="1"/>
    <xf numFmtId="44" fontId="6" fillId="2" borderId="10" xfId="0" applyNumberFormat="1" applyFont="1" applyFill="1" applyBorder="1"/>
    <xf numFmtId="44" fontId="6" fillId="2" borderId="18" xfId="0" applyNumberFormat="1" applyFont="1" applyFill="1" applyBorder="1"/>
    <xf numFmtId="44" fontId="7" fillId="2" borderId="22" xfId="2" applyFont="1" applyFill="1" applyBorder="1" applyAlignment="1" applyProtection="1">
      <alignment horizontal="center" vertical="center" wrapText="1"/>
      <protection locked="0"/>
    </xf>
    <xf numFmtId="0" fontId="4" fillId="2" borderId="4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44" fontId="6" fillId="2" borderId="15" xfId="2" applyFont="1" applyFill="1" applyBorder="1" applyAlignment="1" applyProtection="1">
      <alignment horizontal="center" vertical="center"/>
      <protection locked="0"/>
    </xf>
    <xf numFmtId="44" fontId="6" fillId="2" borderId="27" xfId="2" applyFont="1" applyFill="1" applyBorder="1" applyAlignment="1" applyProtection="1">
      <alignment horizontal="center" vertical="center"/>
      <protection locked="0"/>
    </xf>
    <xf numFmtId="44" fontId="6" fillId="2" borderId="18" xfId="0" applyNumberFormat="1" applyFont="1" applyFill="1" applyBorder="1" applyAlignment="1">
      <alignment horizontal="center" vertical="center"/>
    </xf>
    <xf numFmtId="44" fontId="6" fillId="2" borderId="18" xfId="2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/>
    </xf>
    <xf numFmtId="44" fontId="6" fillId="2" borderId="0" xfId="2" applyFont="1" applyFill="1" applyBorder="1" applyAlignment="1">
      <alignment horizontal="center" vertical="center"/>
    </xf>
    <xf numFmtId="44" fontId="6" fillId="2" borderId="22" xfId="2" applyFont="1" applyFill="1" applyBorder="1" applyAlignment="1" applyProtection="1">
      <alignment horizontal="center" vertical="center"/>
      <protection locked="0"/>
    </xf>
    <xf numFmtId="0" fontId="5" fillId="2" borderId="4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44" fontId="6" fillId="2" borderId="14" xfId="2" applyFont="1" applyFill="1" applyBorder="1" applyAlignment="1" applyProtection="1">
      <alignment horizontal="center" vertical="center"/>
      <protection locked="0"/>
    </xf>
    <xf numFmtId="0" fontId="5" fillId="2" borderId="52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44" fontId="6" fillId="2" borderId="16" xfId="2" applyFont="1" applyFill="1" applyBorder="1" applyAlignment="1" applyProtection="1">
      <alignment horizontal="center" vertical="center"/>
      <protection locked="0"/>
    </xf>
    <xf numFmtId="44" fontId="4" fillId="2" borderId="35" xfId="0" applyNumberFormat="1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44" fontId="7" fillId="2" borderId="5" xfId="2" applyFont="1" applyFill="1" applyBorder="1" applyAlignment="1" applyProtection="1">
      <alignment horizontal="center" vertical="center" wrapText="1"/>
      <protection locked="0"/>
    </xf>
    <xf numFmtId="44" fontId="7" fillId="2" borderId="52" xfId="2" applyFont="1" applyFill="1" applyBorder="1" applyAlignment="1" applyProtection="1">
      <alignment horizontal="center" vertical="center" wrapText="1"/>
      <protection locked="0"/>
    </xf>
    <xf numFmtId="0" fontId="5" fillId="2" borderId="4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4" fontId="7" fillId="2" borderId="49" xfId="2" applyFont="1" applyFill="1" applyBorder="1" applyAlignment="1" applyProtection="1">
      <alignment horizontal="center" vertical="center" wrapText="1"/>
      <protection locked="0"/>
    </xf>
    <xf numFmtId="44" fontId="7" fillId="2" borderId="3" xfId="2" applyFont="1" applyFill="1" applyBorder="1" applyAlignment="1" applyProtection="1">
      <alignment horizontal="center" vertical="center" wrapText="1"/>
      <protection locked="0"/>
    </xf>
    <xf numFmtId="44" fontId="7" fillId="2" borderId="7" xfId="2" applyFont="1" applyFill="1" applyBorder="1" applyAlignment="1" applyProtection="1">
      <alignment horizontal="center" vertical="center" wrapText="1"/>
      <protection locked="0"/>
    </xf>
    <xf numFmtId="44" fontId="7" fillId="2" borderId="36" xfId="2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>
      <alignment horizontal="center" vertical="center" wrapText="1"/>
    </xf>
    <xf numFmtId="44" fontId="7" fillId="2" borderId="10" xfId="2" applyFont="1" applyFill="1" applyBorder="1" applyAlignment="1" applyProtection="1">
      <alignment horizontal="center" vertical="center" wrapText="1"/>
      <protection locked="0"/>
    </xf>
    <xf numFmtId="0" fontId="5" fillId="2" borderId="27" xfId="0" applyFont="1" applyFill="1" applyBorder="1" applyAlignment="1">
      <alignment horizontal="center" vertical="center" wrapText="1"/>
    </xf>
    <xf numFmtId="44" fontId="7" fillId="2" borderId="45" xfId="2" applyFont="1" applyFill="1" applyBorder="1" applyAlignment="1" applyProtection="1">
      <alignment horizontal="center" vertical="center" wrapText="1"/>
      <protection locked="0"/>
    </xf>
    <xf numFmtId="44" fontId="7" fillId="2" borderId="9" xfId="2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right" vertical="center" wrapText="1"/>
    </xf>
    <xf numFmtId="0" fontId="7" fillId="2" borderId="45" xfId="0" applyFont="1" applyFill="1" applyBorder="1" applyAlignment="1">
      <alignment horizontal="right" vertical="center" wrapText="1"/>
    </xf>
    <xf numFmtId="44" fontId="6" fillId="2" borderId="14" xfId="2" applyFont="1" applyFill="1" applyBorder="1" applyAlignment="1">
      <alignment horizontal="center" vertical="center"/>
    </xf>
    <xf numFmtId="44" fontId="6" fillId="2" borderId="17" xfId="2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right" vertical="center" wrapText="1"/>
    </xf>
    <xf numFmtId="0" fontId="7" fillId="2" borderId="49" xfId="0" applyFont="1" applyFill="1" applyBorder="1" applyAlignment="1">
      <alignment horizontal="right" vertical="center" wrapText="1"/>
    </xf>
    <xf numFmtId="44" fontId="6" fillId="2" borderId="36" xfId="2" applyFont="1" applyFill="1" applyBorder="1" applyAlignment="1">
      <alignment horizontal="center" vertical="center"/>
    </xf>
    <xf numFmtId="44" fontId="6" fillId="2" borderId="47" xfId="2" applyFont="1" applyFill="1" applyBorder="1" applyAlignment="1">
      <alignment horizontal="center" vertical="center"/>
    </xf>
    <xf numFmtId="44" fontId="6" fillId="2" borderId="43" xfId="2" applyFont="1" applyFill="1" applyBorder="1" applyAlignment="1" applyProtection="1">
      <alignment horizontal="center" vertical="center"/>
      <protection locked="0"/>
    </xf>
    <xf numFmtId="44" fontId="6" fillId="2" borderId="30" xfId="2" applyFont="1" applyFill="1" applyBorder="1" applyAlignment="1">
      <alignment horizontal="center" vertical="center"/>
    </xf>
    <xf numFmtId="44" fontId="6" fillId="2" borderId="30" xfId="2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>
      <alignment horizontal="right"/>
    </xf>
    <xf numFmtId="44" fontId="6" fillId="2" borderId="17" xfId="0" applyNumberFormat="1" applyFont="1" applyFill="1" applyBorder="1" applyAlignment="1">
      <alignment horizontal="center" vertical="center"/>
    </xf>
    <xf numFmtId="44" fontId="6" fillId="2" borderId="36" xfId="2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4" fontId="6" fillId="0" borderId="14" xfId="2" applyFont="1" applyFill="1" applyBorder="1" applyAlignment="1" applyProtection="1">
      <alignment horizontal="center" vertical="center"/>
      <protection locked="0"/>
    </xf>
    <xf numFmtId="44" fontId="6" fillId="0" borderId="5" xfId="0" applyNumberFormat="1" applyFont="1" applyFill="1" applyBorder="1" applyAlignment="1">
      <alignment horizontal="center" vertical="center"/>
    </xf>
    <xf numFmtId="44" fontId="6" fillId="0" borderId="16" xfId="2" applyFont="1" applyFill="1" applyBorder="1" applyAlignment="1" applyProtection="1">
      <alignment horizontal="center" vertical="center"/>
      <protection locked="0"/>
    </xf>
    <xf numFmtId="0" fontId="18" fillId="0" borderId="22" xfId="0" applyFont="1" applyFill="1" applyBorder="1" applyAlignment="1">
      <alignment horizontal="center" vertical="center"/>
    </xf>
    <xf numFmtId="44" fontId="6" fillId="0" borderId="36" xfId="2" applyFont="1" applyFill="1" applyBorder="1" applyAlignment="1">
      <alignment horizontal="center" vertical="center"/>
    </xf>
    <xf numFmtId="44" fontId="8" fillId="0" borderId="22" xfId="0" applyNumberFormat="1" applyFont="1" applyFill="1" applyBorder="1" applyAlignment="1" applyProtection="1">
      <alignment horizontal="center" vertical="center"/>
      <protection locked="0"/>
    </xf>
    <xf numFmtId="44" fontId="6" fillId="2" borderId="36" xfId="0" applyNumberFormat="1" applyFont="1" applyFill="1" applyBorder="1" applyAlignment="1">
      <alignment horizontal="center" vertical="center"/>
    </xf>
    <xf numFmtId="44" fontId="6" fillId="2" borderId="22" xfId="0" applyNumberFormat="1" applyFont="1" applyFill="1" applyBorder="1" applyAlignment="1">
      <alignment horizontal="center" vertical="center"/>
    </xf>
    <xf numFmtId="44" fontId="6" fillId="2" borderId="47" xfId="0" applyNumberFormat="1" applyFont="1" applyFill="1" applyBorder="1" applyAlignment="1">
      <alignment horizontal="center" vertical="center"/>
    </xf>
    <xf numFmtId="44" fontId="6" fillId="2" borderId="43" xfId="0" applyNumberFormat="1" applyFont="1" applyFill="1" applyBorder="1" applyAlignment="1">
      <alignment horizontal="center" vertical="center"/>
    </xf>
    <xf numFmtId="44" fontId="6" fillId="0" borderId="14" xfId="2" applyFont="1" applyFill="1" applyBorder="1" applyAlignment="1">
      <alignment horizontal="center" vertical="center"/>
    </xf>
    <xf numFmtId="44" fontId="8" fillId="0" borderId="15" xfId="0" applyNumberFormat="1" applyFont="1" applyFill="1" applyBorder="1" applyAlignment="1" applyProtection="1">
      <alignment horizontal="center" vertical="center"/>
      <protection locked="0"/>
    </xf>
    <xf numFmtId="44" fontId="6" fillId="0" borderId="16" xfId="2" applyFont="1" applyFill="1" applyBorder="1" applyAlignment="1">
      <alignment horizontal="center" vertical="center"/>
    </xf>
    <xf numFmtId="44" fontId="8" fillId="0" borderId="27" xfId="0" applyNumberFormat="1" applyFont="1" applyFill="1" applyBorder="1" applyAlignment="1" applyProtection="1">
      <alignment horizontal="center" vertical="center"/>
      <protection locked="0"/>
    </xf>
    <xf numFmtId="44" fontId="7" fillId="2" borderId="16" xfId="2" applyFont="1" applyFill="1" applyBorder="1" applyAlignment="1" applyProtection="1">
      <alignment horizontal="center" vertical="center" wrapText="1"/>
      <protection locked="0"/>
    </xf>
    <xf numFmtId="44" fontId="7" fillId="2" borderId="27" xfId="2" applyFont="1" applyFill="1" applyBorder="1" applyAlignment="1" applyProtection="1">
      <alignment horizontal="center" vertical="center" wrapText="1"/>
      <protection locked="0"/>
    </xf>
    <xf numFmtId="44" fontId="7" fillId="2" borderId="14" xfId="2" applyFont="1" applyFill="1" applyBorder="1" applyAlignment="1" applyProtection="1">
      <alignment horizontal="center" vertical="center" wrapText="1"/>
      <protection locked="0"/>
    </xf>
    <xf numFmtId="44" fontId="7" fillId="2" borderId="15" xfId="2" applyFont="1" applyFill="1" applyBorder="1" applyAlignment="1" applyProtection="1">
      <alignment horizontal="center" vertical="center" wrapText="1"/>
      <protection locked="0"/>
    </xf>
    <xf numFmtId="44" fontId="6" fillId="2" borderId="49" xfId="2" applyFont="1" applyFill="1" applyBorder="1" applyAlignment="1">
      <alignment horizontal="center" vertical="center"/>
    </xf>
    <xf numFmtId="44" fontId="6" fillId="2" borderId="3" xfId="2" applyFont="1" applyFill="1" applyBorder="1" applyAlignment="1">
      <alignment horizontal="center" vertical="center"/>
    </xf>
    <xf numFmtId="44" fontId="6" fillId="2" borderId="3" xfId="2" applyFont="1" applyFill="1" applyBorder="1" applyAlignment="1" applyProtection="1">
      <alignment horizontal="center" vertical="center"/>
      <protection locked="0"/>
    </xf>
    <xf numFmtId="44" fontId="6" fillId="2" borderId="45" xfId="2" applyFont="1" applyFill="1" applyBorder="1" applyAlignment="1" applyProtection="1">
      <alignment horizontal="center" vertical="center"/>
      <protection locked="0"/>
    </xf>
    <xf numFmtId="44" fontId="6" fillId="2" borderId="49" xfId="2" applyFont="1" applyFill="1" applyBorder="1" applyAlignment="1" applyProtection="1">
      <alignment horizontal="center" vertical="center"/>
      <protection locked="0"/>
    </xf>
    <xf numFmtId="44" fontId="8" fillId="2" borderId="3" xfId="2" applyFont="1" applyFill="1" applyBorder="1" applyAlignment="1">
      <alignment horizontal="center" vertical="center"/>
    </xf>
    <xf numFmtId="44" fontId="8" fillId="2" borderId="45" xfId="2" applyFont="1" applyFill="1" applyBorder="1" applyAlignment="1">
      <alignment horizontal="center" vertical="center"/>
    </xf>
    <xf numFmtId="44" fontId="8" fillId="2" borderId="49" xfId="2" applyFont="1" applyFill="1" applyBorder="1" applyAlignment="1">
      <alignment horizontal="center" vertical="center"/>
    </xf>
    <xf numFmtId="44" fontId="6" fillId="2" borderId="9" xfId="2" applyFont="1" applyFill="1" applyBorder="1" applyAlignment="1" applyProtection="1">
      <alignment horizontal="center" vertical="center"/>
      <protection locked="0"/>
    </xf>
    <xf numFmtId="44" fontId="4" fillId="2" borderId="48" xfId="0" applyNumberFormat="1" applyFont="1" applyFill="1" applyBorder="1" applyAlignment="1">
      <alignment horizontal="center" vertical="center"/>
    </xf>
    <xf numFmtId="44" fontId="4" fillId="2" borderId="43" xfId="0" applyNumberFormat="1" applyFont="1" applyFill="1" applyBorder="1" applyAlignment="1">
      <alignment horizontal="center" vertical="center"/>
    </xf>
    <xf numFmtId="44" fontId="6" fillId="2" borderId="14" xfId="0" applyNumberFormat="1" applyFont="1" applyFill="1" applyBorder="1" applyAlignment="1">
      <alignment horizontal="center" vertical="center"/>
    </xf>
    <xf numFmtId="44" fontId="6" fillId="2" borderId="16" xfId="0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20" fillId="2" borderId="0" xfId="0" applyFont="1" applyFill="1"/>
    <xf numFmtId="0" fontId="15" fillId="2" borderId="0" xfId="0" applyFont="1" applyFill="1" applyAlignment="1">
      <alignment horizontal="right" vertical="center"/>
    </xf>
    <xf numFmtId="164" fontId="6" fillId="0" borderId="15" xfId="0" applyNumberFormat="1" applyFont="1" applyFill="1" applyBorder="1" applyAlignment="1">
      <alignment horizontal="right" vertical="center"/>
    </xf>
    <xf numFmtId="164" fontId="6" fillId="0" borderId="27" xfId="0" applyNumberFormat="1" applyFont="1" applyFill="1" applyBorder="1" applyAlignment="1">
      <alignment horizontal="right" vertical="center"/>
    </xf>
    <xf numFmtId="44" fontId="6" fillId="0" borderId="15" xfId="0" applyNumberFormat="1" applyFont="1" applyFill="1" applyBorder="1" applyAlignment="1">
      <alignment horizontal="center" vertical="center"/>
    </xf>
    <xf numFmtId="44" fontId="6" fillId="0" borderId="27" xfId="0" applyNumberFormat="1" applyFont="1" applyFill="1" applyBorder="1" applyAlignment="1">
      <alignment horizontal="center" vertical="center"/>
    </xf>
    <xf numFmtId="44" fontId="4" fillId="2" borderId="2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17" fillId="0" borderId="36" xfId="0" applyFont="1" applyFill="1" applyBorder="1" applyAlignment="1">
      <alignment horizontal="center" vertical="center"/>
    </xf>
    <xf numFmtId="0" fontId="17" fillId="0" borderId="49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47" xfId="0" applyFont="1" applyFill="1" applyBorder="1" applyAlignment="1">
      <alignment horizontal="center" vertical="center"/>
    </xf>
    <xf numFmtId="0" fontId="17" fillId="0" borderId="59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47" xfId="0" applyFont="1" applyFill="1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49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45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horizontal="center" vertical="center"/>
    </xf>
    <xf numFmtId="0" fontId="18" fillId="0" borderId="46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 applyProtection="1">
      <alignment horizontal="right" vertical="center"/>
      <protection locked="0"/>
    </xf>
    <xf numFmtId="44" fontId="6" fillId="2" borderId="15" xfId="0" applyNumberFormat="1" applyFont="1" applyFill="1" applyBorder="1" applyAlignment="1" applyProtection="1">
      <alignment horizontal="center" vertical="center"/>
      <protection locked="0"/>
    </xf>
    <xf numFmtId="44" fontId="6" fillId="2" borderId="27" xfId="0" applyNumberFormat="1" applyFont="1" applyFill="1" applyBorder="1" applyAlignment="1" applyProtection="1">
      <alignment horizontal="center" vertical="center"/>
      <protection locked="0"/>
    </xf>
    <xf numFmtId="44" fontId="6" fillId="2" borderId="18" xfId="0" applyNumberFormat="1" applyFont="1" applyFill="1" applyBorder="1" applyAlignment="1" applyProtection="1">
      <alignment horizontal="center" vertical="center"/>
      <protection locked="0"/>
    </xf>
    <xf numFmtId="44" fontId="7" fillId="2" borderId="18" xfId="2" applyFont="1" applyFill="1" applyBorder="1" applyAlignment="1" applyProtection="1">
      <alignment horizontal="center" vertical="center" wrapText="1"/>
      <protection locked="0"/>
    </xf>
    <xf numFmtId="44" fontId="7" fillId="2" borderId="42" xfId="2" applyFont="1" applyFill="1" applyBorder="1" applyAlignment="1" applyProtection="1">
      <alignment horizontal="center" vertical="center" wrapText="1"/>
      <protection locked="0"/>
    </xf>
    <xf numFmtId="44" fontId="7" fillId="2" borderId="11" xfId="2" applyFont="1" applyFill="1" applyBorder="1" applyAlignment="1" applyProtection="1">
      <alignment horizontal="center" vertical="center" wrapText="1"/>
      <protection locked="0"/>
    </xf>
    <xf numFmtId="44" fontId="7" fillId="2" borderId="17" xfId="2" applyFont="1" applyFill="1" applyBorder="1" applyAlignment="1" applyProtection="1">
      <alignment horizontal="center" vertical="center" wrapText="1"/>
      <protection locked="0"/>
    </xf>
    <xf numFmtId="0" fontId="4" fillId="2" borderId="30" xfId="0" applyFont="1" applyFill="1" applyBorder="1" applyAlignment="1"/>
    <xf numFmtId="0" fontId="21" fillId="0" borderId="0" xfId="0" applyFont="1" applyAlignment="1">
      <alignment horizontal="left" vertical="center"/>
    </xf>
    <xf numFmtId="0" fontId="4" fillId="2" borderId="51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2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11" fillId="2" borderId="4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left" vertical="center" wrapText="1"/>
    </xf>
    <xf numFmtId="0" fontId="11" fillId="2" borderId="28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164" fontId="4" fillId="2" borderId="24" xfId="0" applyNumberFormat="1" applyFont="1" applyFill="1" applyBorder="1" applyAlignment="1">
      <alignment horizontal="center"/>
    </xf>
    <xf numFmtId="164" fontId="4" fillId="2" borderId="1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5" fillId="2" borderId="36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left" vertical="center" wrapText="1"/>
    </xf>
    <xf numFmtId="0" fontId="7" fillId="2" borderId="29" xfId="0" applyFont="1" applyFill="1" applyBorder="1" applyAlignment="1">
      <alignment horizontal="left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left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44" fontId="4" fillId="2" borderId="24" xfId="2" applyFont="1" applyFill="1" applyBorder="1" applyAlignment="1">
      <alignment horizontal="center"/>
    </xf>
    <xf numFmtId="44" fontId="4" fillId="2" borderId="11" xfId="2" applyFont="1" applyFill="1" applyBorder="1" applyAlignment="1">
      <alignment horizontal="center"/>
    </xf>
    <xf numFmtId="44" fontId="4" fillId="2" borderId="25" xfId="2" applyFont="1" applyFill="1" applyBorder="1" applyAlignment="1">
      <alignment horizontal="center"/>
    </xf>
    <xf numFmtId="44" fontId="4" fillId="2" borderId="45" xfId="2" applyFont="1" applyFill="1" applyBorder="1" applyAlignment="1">
      <alignment horizontal="center"/>
    </xf>
    <xf numFmtId="44" fontId="4" fillId="2" borderId="56" xfId="0" applyNumberFormat="1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44" fontId="4" fillId="2" borderId="25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4" fontId="6" fillId="2" borderId="56" xfId="0" applyNumberFormat="1" applyFont="1" applyFill="1" applyBorder="1" applyAlignment="1">
      <alignment horizontal="center" wrapText="1"/>
    </xf>
    <xf numFmtId="44" fontId="6" fillId="2" borderId="31" xfId="0" applyNumberFormat="1" applyFont="1" applyFill="1" applyBorder="1" applyAlignment="1">
      <alignment horizontal="center" wrapText="1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0"/>
  <tableStyles count="0" defaultTableStyle="TableStyleMedium2" defaultPivotStyle="PivotStyleLight16"/>
  <colors>
    <mruColors>
      <color rgb="FF66FF66"/>
      <color rgb="FFFF00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1"/>
  <sheetViews>
    <sheetView showGridLines="0" showZeros="0" tabSelected="1" zoomScale="70" zoomScaleNormal="70" workbookViewId="0"/>
  </sheetViews>
  <sheetFormatPr defaultColWidth="9.140625" defaultRowHeight="14.25" x14ac:dyDescent="0.2"/>
  <cols>
    <col min="1" max="1" width="5.28515625" style="1" customWidth="1"/>
    <col min="2" max="2" width="53.140625" style="1" customWidth="1"/>
    <col min="3" max="3" width="13.7109375" style="1" customWidth="1"/>
    <col min="4" max="4" width="18.42578125" style="1" customWidth="1"/>
    <col min="5" max="5" width="13.7109375" style="1" customWidth="1"/>
    <col min="6" max="6" width="23.5703125" style="1" customWidth="1"/>
    <col min="7" max="7" width="26.140625" style="1" customWidth="1"/>
    <col min="8" max="8" width="24" style="1" customWidth="1"/>
    <col min="9" max="9" width="22.85546875" style="1" customWidth="1"/>
    <col min="10" max="10" width="22.140625" style="1" customWidth="1"/>
    <col min="11" max="16384" width="9.140625" style="1"/>
  </cols>
  <sheetData>
    <row r="1" spans="1:10" s="2" customFormat="1" ht="27.75" x14ac:dyDescent="0.4">
      <c r="A1" s="128" t="s">
        <v>58</v>
      </c>
      <c r="B1" s="129"/>
      <c r="F1" s="130"/>
    </row>
    <row r="2" spans="1:10" ht="21" x14ac:dyDescent="0.2">
      <c r="A2" s="182" t="s">
        <v>57</v>
      </c>
    </row>
    <row r="3" spans="1:10" ht="23.25" x14ac:dyDescent="0.2">
      <c r="A3" s="231" t="s">
        <v>44</v>
      </c>
      <c r="B3" s="231"/>
      <c r="C3" s="231"/>
      <c r="D3" s="231"/>
    </row>
    <row r="4" spans="1:10" ht="33.75" customHeight="1" thickBot="1" x14ac:dyDescent="0.4">
      <c r="A4" s="232"/>
      <c r="B4" s="232"/>
      <c r="C4" s="232"/>
      <c r="D4" s="232"/>
      <c r="E4" s="233"/>
      <c r="F4" s="233"/>
      <c r="G4" s="3"/>
      <c r="H4" s="3"/>
      <c r="I4" s="3"/>
      <c r="J4" s="3"/>
    </row>
    <row r="5" spans="1:10" ht="39" customHeight="1" x14ac:dyDescent="0.35">
      <c r="A5" s="234" t="s">
        <v>43</v>
      </c>
      <c r="B5" s="193" t="s">
        <v>1</v>
      </c>
      <c r="C5" s="193" t="s">
        <v>2</v>
      </c>
      <c r="D5" s="238" t="s">
        <v>8</v>
      </c>
      <c r="E5" s="241" t="s">
        <v>9</v>
      </c>
      <c r="F5" s="242"/>
      <c r="G5" s="271" t="s">
        <v>51</v>
      </c>
      <c r="H5" s="272"/>
      <c r="I5" s="199" t="s">
        <v>24</v>
      </c>
      <c r="J5" s="184"/>
    </row>
    <row r="6" spans="1:10" ht="20.100000000000001" customHeight="1" x14ac:dyDescent="0.2">
      <c r="A6" s="235"/>
      <c r="B6" s="194"/>
      <c r="C6" s="194"/>
      <c r="D6" s="239"/>
      <c r="E6" s="223" t="s">
        <v>3</v>
      </c>
      <c r="F6" s="247"/>
      <c r="G6" s="273"/>
      <c r="H6" s="274"/>
      <c r="I6" s="200"/>
      <c r="J6" s="186"/>
    </row>
    <row r="7" spans="1:10" ht="32.25" customHeight="1" x14ac:dyDescent="0.2">
      <c r="A7" s="235"/>
      <c r="B7" s="194"/>
      <c r="C7" s="194"/>
      <c r="D7" s="239"/>
      <c r="E7" s="223" t="s">
        <v>55</v>
      </c>
      <c r="F7" s="247"/>
      <c r="G7" s="273"/>
      <c r="H7" s="274"/>
      <c r="I7" s="201"/>
      <c r="J7" s="188"/>
    </row>
    <row r="8" spans="1:10" ht="20.100000000000001" customHeight="1" x14ac:dyDescent="0.2">
      <c r="A8" s="235"/>
      <c r="B8" s="194"/>
      <c r="C8" s="194"/>
      <c r="D8" s="239"/>
      <c r="E8" s="223" t="s">
        <v>4</v>
      </c>
      <c r="F8" s="247"/>
      <c r="G8" s="51" t="s">
        <v>23</v>
      </c>
      <c r="H8" s="35" t="s">
        <v>23</v>
      </c>
      <c r="I8" s="51" t="s">
        <v>23</v>
      </c>
      <c r="J8" s="35" t="s">
        <v>23</v>
      </c>
    </row>
    <row r="9" spans="1:10" ht="19.5" customHeight="1" thickBot="1" x14ac:dyDescent="0.25">
      <c r="A9" s="261"/>
      <c r="B9" s="221"/>
      <c r="C9" s="221"/>
      <c r="D9" s="262"/>
      <c r="E9" s="33" t="s">
        <v>5</v>
      </c>
      <c r="F9" s="78" t="s">
        <v>6</v>
      </c>
      <c r="G9" s="52" t="s">
        <v>5</v>
      </c>
      <c r="H9" s="22" t="s">
        <v>6</v>
      </c>
      <c r="I9" s="52" t="s">
        <v>5</v>
      </c>
      <c r="J9" s="22" t="s">
        <v>6</v>
      </c>
    </row>
    <row r="10" spans="1:10" s="4" customFormat="1" ht="37.5" customHeight="1" x14ac:dyDescent="0.25">
      <c r="A10" s="253" t="s">
        <v>20</v>
      </c>
      <c r="B10" s="254" t="s">
        <v>35</v>
      </c>
      <c r="C10" s="255" t="s">
        <v>7</v>
      </c>
      <c r="D10" s="85" t="s">
        <v>17</v>
      </c>
      <c r="E10" s="137">
        <v>1</v>
      </c>
      <c r="F10" s="138">
        <v>8</v>
      </c>
      <c r="G10" s="84"/>
      <c r="H10" s="41"/>
      <c r="I10" s="87">
        <f>E10*G10</f>
        <v>0</v>
      </c>
      <c r="J10" s="47">
        <f>F10*H10</f>
        <v>0</v>
      </c>
    </row>
    <row r="11" spans="1:10" s="4" customFormat="1" ht="37.5" customHeight="1" x14ac:dyDescent="0.25">
      <c r="A11" s="223"/>
      <c r="B11" s="254"/>
      <c r="C11" s="255"/>
      <c r="D11" s="81" t="s">
        <v>18</v>
      </c>
      <c r="E11" s="139">
        <v>3</v>
      </c>
      <c r="F11" s="140">
        <v>8</v>
      </c>
      <c r="G11" s="83"/>
      <c r="H11" s="38"/>
      <c r="I11" s="84">
        <f t="shared" ref="I11:I15" si="0">E11*G11</f>
        <v>0</v>
      </c>
      <c r="J11" s="41">
        <f t="shared" ref="J11:J15" si="1">F11*H11</f>
        <v>0</v>
      </c>
    </row>
    <row r="12" spans="1:10" s="4" customFormat="1" ht="52.5" customHeight="1" thickBot="1" x14ac:dyDescent="0.3">
      <c r="A12" s="224"/>
      <c r="B12" s="250"/>
      <c r="C12" s="252"/>
      <c r="D12" s="82" t="s">
        <v>19</v>
      </c>
      <c r="E12" s="141">
        <v>1</v>
      </c>
      <c r="F12" s="142">
        <v>5</v>
      </c>
      <c r="G12" s="21"/>
      <c r="H12" s="39"/>
      <c r="I12" s="88">
        <f t="shared" si="0"/>
        <v>0</v>
      </c>
      <c r="J12" s="89">
        <f t="shared" si="1"/>
        <v>0</v>
      </c>
    </row>
    <row r="13" spans="1:10" s="4" customFormat="1" ht="38.1" customHeight="1" x14ac:dyDescent="0.25">
      <c r="A13" s="248" t="s">
        <v>21</v>
      </c>
      <c r="B13" s="249" t="s">
        <v>36</v>
      </c>
      <c r="C13" s="251" t="s">
        <v>7</v>
      </c>
      <c r="D13" s="86" t="s">
        <v>17</v>
      </c>
      <c r="E13" s="137">
        <v>3</v>
      </c>
      <c r="F13" s="138">
        <v>8</v>
      </c>
      <c r="G13" s="87"/>
      <c r="H13" s="47"/>
      <c r="I13" s="84">
        <f t="shared" si="0"/>
        <v>0</v>
      </c>
      <c r="J13" s="41">
        <f t="shared" si="1"/>
        <v>0</v>
      </c>
    </row>
    <row r="14" spans="1:10" s="4" customFormat="1" ht="38.1" customHeight="1" x14ac:dyDescent="0.25">
      <c r="A14" s="223"/>
      <c r="B14" s="254"/>
      <c r="C14" s="255"/>
      <c r="D14" s="81" t="s">
        <v>18</v>
      </c>
      <c r="E14" s="139">
        <v>6</v>
      </c>
      <c r="F14" s="140">
        <v>8</v>
      </c>
      <c r="G14" s="83"/>
      <c r="H14" s="38"/>
      <c r="I14" s="84">
        <f t="shared" si="0"/>
        <v>0</v>
      </c>
      <c r="J14" s="41">
        <f t="shared" si="1"/>
        <v>0</v>
      </c>
    </row>
    <row r="15" spans="1:10" s="4" customFormat="1" ht="38.1" customHeight="1" thickBot="1" x14ac:dyDescent="0.3">
      <c r="A15" s="224"/>
      <c r="B15" s="250"/>
      <c r="C15" s="252"/>
      <c r="D15" s="82" t="s">
        <v>19</v>
      </c>
      <c r="E15" s="141">
        <v>2</v>
      </c>
      <c r="F15" s="142">
        <v>5</v>
      </c>
      <c r="G15" s="21"/>
      <c r="H15" s="39"/>
      <c r="I15" s="84">
        <f t="shared" si="0"/>
        <v>0</v>
      </c>
      <c r="J15" s="41">
        <f t="shared" si="1"/>
        <v>0</v>
      </c>
    </row>
    <row r="16" spans="1:10" s="4" customFormat="1" ht="38.1" customHeight="1" thickBot="1" x14ac:dyDescent="0.4">
      <c r="A16" s="42"/>
      <c r="B16" s="43"/>
      <c r="C16" s="42"/>
      <c r="D16" s="44"/>
      <c r="E16" s="45"/>
      <c r="F16" s="45"/>
      <c r="G16" s="46"/>
      <c r="H16" s="92" t="s">
        <v>30</v>
      </c>
      <c r="I16" s="90">
        <f>SUM(I10:I15)</f>
        <v>0</v>
      </c>
      <c r="J16" s="91">
        <f>SUM(J10:J15)</f>
        <v>0</v>
      </c>
    </row>
    <row r="17" spans="1:10" ht="54.75" customHeight="1" thickBot="1" x14ac:dyDescent="0.4">
      <c r="H17" s="181" t="s">
        <v>31</v>
      </c>
      <c r="I17" s="275">
        <f>SUM(I16:J16)</f>
        <v>0</v>
      </c>
      <c r="J17" s="276"/>
    </row>
    <row r="19" spans="1:10" ht="21" customHeight="1" x14ac:dyDescent="0.2">
      <c r="B19" s="11"/>
      <c r="C19" s="11"/>
      <c r="D19" s="11"/>
      <c r="E19" s="11"/>
      <c r="F19" s="11"/>
    </row>
    <row r="20" spans="1:10" ht="23.25" x14ac:dyDescent="0.2">
      <c r="A20" s="231" t="s">
        <v>45</v>
      </c>
      <c r="B20" s="231"/>
      <c r="C20" s="231"/>
      <c r="D20" s="231"/>
    </row>
    <row r="21" spans="1:10" ht="33.75" customHeight="1" thickBot="1" x14ac:dyDescent="0.4">
      <c r="A21" s="232"/>
      <c r="B21" s="232"/>
      <c r="C21" s="232"/>
      <c r="D21" s="232"/>
      <c r="E21" s="233"/>
      <c r="F21" s="233"/>
      <c r="G21" s="3"/>
      <c r="H21" s="3"/>
      <c r="I21" s="3"/>
      <c r="J21" s="3"/>
    </row>
    <row r="22" spans="1:10" ht="39" customHeight="1" x14ac:dyDescent="0.35">
      <c r="A22" s="234" t="s">
        <v>0</v>
      </c>
      <c r="B22" s="193" t="s">
        <v>1</v>
      </c>
      <c r="C22" s="193" t="s">
        <v>2</v>
      </c>
      <c r="D22" s="238" t="s">
        <v>8</v>
      </c>
      <c r="E22" s="241" t="s">
        <v>9</v>
      </c>
      <c r="F22" s="242"/>
      <c r="G22" s="271" t="s">
        <v>52</v>
      </c>
      <c r="H22" s="272"/>
      <c r="I22" s="183" t="s">
        <v>24</v>
      </c>
      <c r="J22" s="184"/>
    </row>
    <row r="23" spans="1:10" ht="20.100000000000001" customHeight="1" x14ac:dyDescent="0.2">
      <c r="A23" s="235"/>
      <c r="B23" s="194"/>
      <c r="C23" s="194"/>
      <c r="D23" s="239"/>
      <c r="E23" s="223" t="s">
        <v>3</v>
      </c>
      <c r="F23" s="247"/>
      <c r="G23" s="273"/>
      <c r="H23" s="274"/>
      <c r="I23" s="185"/>
      <c r="J23" s="186"/>
    </row>
    <row r="24" spans="1:10" ht="32.25" customHeight="1" x14ac:dyDescent="0.2">
      <c r="A24" s="235"/>
      <c r="B24" s="194"/>
      <c r="C24" s="194"/>
      <c r="D24" s="239"/>
      <c r="E24" s="223" t="s">
        <v>55</v>
      </c>
      <c r="F24" s="247"/>
      <c r="G24" s="273"/>
      <c r="H24" s="274"/>
      <c r="I24" s="187"/>
      <c r="J24" s="188"/>
    </row>
    <row r="25" spans="1:10" ht="20.100000000000001" customHeight="1" x14ac:dyDescent="0.2">
      <c r="A25" s="235"/>
      <c r="B25" s="194"/>
      <c r="C25" s="194"/>
      <c r="D25" s="239"/>
      <c r="E25" s="223" t="s">
        <v>4</v>
      </c>
      <c r="F25" s="247"/>
      <c r="G25" s="51" t="s">
        <v>23</v>
      </c>
      <c r="H25" s="35" t="s">
        <v>23</v>
      </c>
      <c r="I25" s="49" t="s">
        <v>23</v>
      </c>
      <c r="J25" s="35" t="s">
        <v>23</v>
      </c>
    </row>
    <row r="26" spans="1:10" ht="18" customHeight="1" thickBot="1" x14ac:dyDescent="0.25">
      <c r="A26" s="261"/>
      <c r="B26" s="221"/>
      <c r="C26" s="221"/>
      <c r="D26" s="262"/>
      <c r="E26" s="33" t="s">
        <v>5</v>
      </c>
      <c r="F26" s="78" t="s">
        <v>6</v>
      </c>
      <c r="G26" s="52" t="s">
        <v>5</v>
      </c>
      <c r="H26" s="22" t="s">
        <v>6</v>
      </c>
      <c r="I26" s="50" t="s">
        <v>5</v>
      </c>
      <c r="J26" s="22" t="s">
        <v>6</v>
      </c>
    </row>
    <row r="27" spans="1:10" s="4" customFormat="1" ht="33.75" customHeight="1" x14ac:dyDescent="0.25">
      <c r="A27" s="253" t="s">
        <v>20</v>
      </c>
      <c r="B27" s="254" t="s">
        <v>33</v>
      </c>
      <c r="C27" s="255" t="s">
        <v>7</v>
      </c>
      <c r="D27" s="85" t="s">
        <v>17</v>
      </c>
      <c r="E27" s="143">
        <v>1</v>
      </c>
      <c r="F27" s="144">
        <v>3</v>
      </c>
      <c r="G27" s="84"/>
      <c r="H27" s="41"/>
      <c r="I27" s="103">
        <f>E27*G27</f>
        <v>0</v>
      </c>
      <c r="J27" s="104">
        <f>F27*H27</f>
        <v>0</v>
      </c>
    </row>
    <row r="28" spans="1:10" s="4" customFormat="1" ht="43.5" customHeight="1" x14ac:dyDescent="0.25">
      <c r="A28" s="223"/>
      <c r="B28" s="254"/>
      <c r="C28" s="255"/>
      <c r="D28" s="81" t="s">
        <v>25</v>
      </c>
      <c r="E28" s="143">
        <v>1</v>
      </c>
      <c r="F28" s="144">
        <v>6</v>
      </c>
      <c r="G28" s="83"/>
      <c r="H28" s="38"/>
      <c r="I28" s="93">
        <f t="shared" ref="I28:I33" si="2">E28*G28</f>
        <v>0</v>
      </c>
      <c r="J28" s="40">
        <f t="shared" ref="J28:J33" si="3">F28*H28</f>
        <v>0</v>
      </c>
    </row>
    <row r="29" spans="1:10" s="4" customFormat="1" ht="23.25" x14ac:dyDescent="0.25">
      <c r="A29" s="223"/>
      <c r="B29" s="254"/>
      <c r="C29" s="255"/>
      <c r="D29" s="81" t="s">
        <v>18</v>
      </c>
      <c r="E29" s="143">
        <v>9</v>
      </c>
      <c r="F29" s="144">
        <v>9</v>
      </c>
      <c r="G29" s="83"/>
      <c r="H29" s="38"/>
      <c r="I29" s="93">
        <f t="shared" si="2"/>
        <v>0</v>
      </c>
      <c r="J29" s="40">
        <f t="shared" si="3"/>
        <v>0</v>
      </c>
    </row>
    <row r="30" spans="1:10" s="4" customFormat="1" ht="24" thickBot="1" x14ac:dyDescent="0.3">
      <c r="A30" s="224"/>
      <c r="B30" s="250"/>
      <c r="C30" s="252"/>
      <c r="D30" s="82" t="s">
        <v>19</v>
      </c>
      <c r="E30" s="145">
        <v>7</v>
      </c>
      <c r="F30" s="146">
        <v>3</v>
      </c>
      <c r="G30" s="21"/>
      <c r="H30" s="39"/>
      <c r="I30" s="105">
        <f t="shared" si="2"/>
        <v>0</v>
      </c>
      <c r="J30" s="106">
        <f t="shared" si="3"/>
        <v>0</v>
      </c>
    </row>
    <row r="31" spans="1:10" s="4" customFormat="1" ht="23.25" customHeight="1" x14ac:dyDescent="0.25">
      <c r="A31" s="253" t="s">
        <v>21</v>
      </c>
      <c r="B31" s="254" t="s">
        <v>34</v>
      </c>
      <c r="C31" s="255" t="s">
        <v>7</v>
      </c>
      <c r="D31" s="85" t="s">
        <v>17</v>
      </c>
      <c r="E31" s="147">
        <v>2</v>
      </c>
      <c r="F31" s="148">
        <v>2</v>
      </c>
      <c r="G31" s="84"/>
      <c r="H31" s="41"/>
      <c r="I31" s="93">
        <f t="shared" si="2"/>
        <v>0</v>
      </c>
      <c r="J31" s="40">
        <f t="shared" si="3"/>
        <v>0</v>
      </c>
    </row>
    <row r="32" spans="1:10" s="4" customFormat="1" ht="23.25" x14ac:dyDescent="0.25">
      <c r="A32" s="223"/>
      <c r="B32" s="254"/>
      <c r="C32" s="255"/>
      <c r="D32" s="81" t="s">
        <v>18</v>
      </c>
      <c r="E32" s="143">
        <v>12</v>
      </c>
      <c r="F32" s="144">
        <v>10</v>
      </c>
      <c r="G32" s="83"/>
      <c r="H32" s="38"/>
      <c r="I32" s="93">
        <f t="shared" si="2"/>
        <v>0</v>
      </c>
      <c r="J32" s="40">
        <f t="shared" si="3"/>
        <v>0</v>
      </c>
    </row>
    <row r="33" spans="1:10" s="4" customFormat="1" ht="55.5" customHeight="1" thickBot="1" x14ac:dyDescent="0.3">
      <c r="A33" s="224"/>
      <c r="B33" s="250"/>
      <c r="C33" s="252"/>
      <c r="D33" s="82" t="s">
        <v>19</v>
      </c>
      <c r="E33" s="145">
        <v>7</v>
      </c>
      <c r="F33" s="146">
        <v>3</v>
      </c>
      <c r="G33" s="21"/>
      <c r="H33" s="39"/>
      <c r="I33" s="93">
        <f t="shared" si="2"/>
        <v>0</v>
      </c>
      <c r="J33" s="40">
        <f t="shared" si="3"/>
        <v>0</v>
      </c>
    </row>
    <row r="34" spans="1:10" ht="21" x14ac:dyDescent="0.35">
      <c r="H34" s="5" t="s">
        <v>30</v>
      </c>
      <c r="I34" s="6">
        <f>SUM(I27:I33)</f>
        <v>0</v>
      </c>
      <c r="J34" s="7">
        <f>SUM(J27:J33)</f>
        <v>0</v>
      </c>
    </row>
    <row r="35" spans="1:10" ht="42" customHeight="1" thickBot="1" x14ac:dyDescent="0.4">
      <c r="H35" s="8" t="s">
        <v>31</v>
      </c>
      <c r="I35" s="265">
        <f>SUM(I34:J34)</f>
        <v>0</v>
      </c>
      <c r="J35" s="264"/>
    </row>
    <row r="36" spans="1:10" x14ac:dyDescent="0.2">
      <c r="J36" s="9"/>
    </row>
    <row r="37" spans="1:10" ht="23.25" x14ac:dyDescent="0.2">
      <c r="A37" s="231" t="s">
        <v>46</v>
      </c>
      <c r="B37" s="231"/>
      <c r="C37" s="231"/>
      <c r="D37" s="231"/>
    </row>
    <row r="38" spans="1:10" ht="33.75" customHeight="1" thickBot="1" x14ac:dyDescent="0.4">
      <c r="A38" s="232"/>
      <c r="B38" s="232"/>
      <c r="C38" s="232"/>
      <c r="D38" s="232"/>
      <c r="E38" s="233"/>
      <c r="F38" s="233"/>
      <c r="G38" s="3"/>
      <c r="H38" s="3"/>
      <c r="I38" s="3"/>
      <c r="J38" s="3"/>
    </row>
    <row r="39" spans="1:10" ht="39" customHeight="1" x14ac:dyDescent="0.35">
      <c r="A39" s="234" t="s">
        <v>0</v>
      </c>
      <c r="B39" s="193" t="s">
        <v>1</v>
      </c>
      <c r="C39" s="193" t="s">
        <v>2</v>
      </c>
      <c r="D39" s="238" t="s">
        <v>8</v>
      </c>
      <c r="E39" s="241" t="s">
        <v>9</v>
      </c>
      <c r="F39" s="242"/>
      <c r="G39" s="243" t="s">
        <v>53</v>
      </c>
      <c r="H39" s="244"/>
      <c r="I39" s="199" t="s">
        <v>24</v>
      </c>
      <c r="J39" s="184"/>
    </row>
    <row r="40" spans="1:10" ht="20.100000000000001" customHeight="1" x14ac:dyDescent="0.2">
      <c r="A40" s="235"/>
      <c r="B40" s="194"/>
      <c r="C40" s="194"/>
      <c r="D40" s="239"/>
      <c r="E40" s="223" t="s">
        <v>3</v>
      </c>
      <c r="F40" s="247"/>
      <c r="G40" s="245"/>
      <c r="H40" s="246"/>
      <c r="I40" s="200"/>
      <c r="J40" s="186"/>
    </row>
    <row r="41" spans="1:10" ht="87.75" customHeight="1" x14ac:dyDescent="0.2">
      <c r="A41" s="235"/>
      <c r="B41" s="194"/>
      <c r="C41" s="194"/>
      <c r="D41" s="239"/>
      <c r="E41" s="223" t="s">
        <v>55</v>
      </c>
      <c r="F41" s="247"/>
      <c r="G41" s="245"/>
      <c r="H41" s="246"/>
      <c r="I41" s="201"/>
      <c r="J41" s="188"/>
    </row>
    <row r="42" spans="1:10" ht="20.100000000000001" customHeight="1" x14ac:dyDescent="0.2">
      <c r="A42" s="235"/>
      <c r="B42" s="194"/>
      <c r="C42" s="194"/>
      <c r="D42" s="239"/>
      <c r="E42" s="223" t="s">
        <v>4</v>
      </c>
      <c r="F42" s="247"/>
      <c r="G42" s="49" t="s">
        <v>23</v>
      </c>
      <c r="H42" s="71" t="s">
        <v>23</v>
      </c>
      <c r="I42" s="95" t="s">
        <v>23</v>
      </c>
      <c r="J42" s="96" t="s">
        <v>23</v>
      </c>
    </row>
    <row r="43" spans="1:10" ht="30.75" customHeight="1" thickBot="1" x14ac:dyDescent="0.25">
      <c r="A43" s="261"/>
      <c r="B43" s="221"/>
      <c r="C43" s="221"/>
      <c r="D43" s="262"/>
      <c r="E43" s="33" t="s">
        <v>5</v>
      </c>
      <c r="F43" s="78" t="s">
        <v>6</v>
      </c>
      <c r="G43" s="32" t="s">
        <v>5</v>
      </c>
      <c r="H43" s="31" t="s">
        <v>6</v>
      </c>
      <c r="I43" s="52" t="s">
        <v>5</v>
      </c>
      <c r="J43" s="22" t="s">
        <v>6</v>
      </c>
    </row>
    <row r="44" spans="1:10" s="4" customFormat="1" ht="23.25" customHeight="1" x14ac:dyDescent="0.25">
      <c r="A44" s="248" t="s">
        <v>20</v>
      </c>
      <c r="B44" s="249" t="s">
        <v>37</v>
      </c>
      <c r="C44" s="251" t="s">
        <v>7</v>
      </c>
      <c r="D44" s="86" t="s">
        <v>26</v>
      </c>
      <c r="E44" s="147">
        <v>3</v>
      </c>
      <c r="F44" s="100">
        <v>12</v>
      </c>
      <c r="G44" s="101"/>
      <c r="H44" s="173"/>
      <c r="I44" s="101">
        <f>E44*G44</f>
        <v>0</v>
      </c>
      <c r="J44" s="102">
        <f>F44*H44</f>
        <v>0</v>
      </c>
    </row>
    <row r="45" spans="1:10" ht="23.25" x14ac:dyDescent="0.2">
      <c r="A45" s="223"/>
      <c r="B45" s="254"/>
      <c r="C45" s="255"/>
      <c r="D45" s="81" t="s">
        <v>17</v>
      </c>
      <c r="E45" s="149">
        <v>5</v>
      </c>
      <c r="F45" s="171">
        <v>15</v>
      </c>
      <c r="G45" s="83"/>
      <c r="H45" s="174"/>
      <c r="I45" s="107">
        <f t="shared" ref="I45:I50" si="4">E45*G45</f>
        <v>0</v>
      </c>
      <c r="J45" s="108">
        <f t="shared" ref="J45:J50" si="5">F45*H45</f>
        <v>0</v>
      </c>
    </row>
    <row r="46" spans="1:10" ht="23.25" x14ac:dyDescent="0.2">
      <c r="A46" s="223"/>
      <c r="B46" s="254"/>
      <c r="C46" s="255"/>
      <c r="D46" s="81" t="s">
        <v>18</v>
      </c>
      <c r="E46" s="149">
        <v>30</v>
      </c>
      <c r="F46" s="171">
        <v>18</v>
      </c>
      <c r="G46" s="83"/>
      <c r="H46" s="174"/>
      <c r="I46" s="107">
        <f t="shared" si="4"/>
        <v>0</v>
      </c>
      <c r="J46" s="108">
        <f t="shared" si="5"/>
        <v>0</v>
      </c>
    </row>
    <row r="47" spans="1:10" ht="48" customHeight="1" thickBot="1" x14ac:dyDescent="0.25">
      <c r="A47" s="224"/>
      <c r="B47" s="250"/>
      <c r="C47" s="252"/>
      <c r="D47" s="82" t="s">
        <v>19</v>
      </c>
      <c r="E47" s="150">
        <v>15</v>
      </c>
      <c r="F47" s="152">
        <v>3</v>
      </c>
      <c r="G47" s="21"/>
      <c r="H47" s="175"/>
      <c r="I47" s="109">
        <f t="shared" si="4"/>
        <v>0</v>
      </c>
      <c r="J47" s="110">
        <f t="shared" si="5"/>
        <v>0</v>
      </c>
    </row>
    <row r="48" spans="1:10" ht="23.25" customHeight="1" x14ac:dyDescent="0.2">
      <c r="A48" s="253" t="s">
        <v>21</v>
      </c>
      <c r="B48" s="254" t="s">
        <v>38</v>
      </c>
      <c r="C48" s="255" t="s">
        <v>7</v>
      </c>
      <c r="D48" s="85" t="s">
        <v>17</v>
      </c>
      <c r="E48" s="143">
        <v>4</v>
      </c>
      <c r="F48" s="172">
        <v>5</v>
      </c>
      <c r="G48" s="84"/>
      <c r="H48" s="176"/>
      <c r="I48" s="101">
        <f t="shared" si="4"/>
        <v>0</v>
      </c>
      <c r="J48" s="102">
        <f t="shared" si="5"/>
        <v>0</v>
      </c>
    </row>
    <row r="49" spans="1:10" ht="23.25" x14ac:dyDescent="0.2">
      <c r="A49" s="223"/>
      <c r="B49" s="254"/>
      <c r="C49" s="255"/>
      <c r="D49" s="81" t="s">
        <v>18</v>
      </c>
      <c r="E49" s="149">
        <v>8</v>
      </c>
      <c r="F49" s="171">
        <v>8</v>
      </c>
      <c r="G49" s="83"/>
      <c r="H49" s="174"/>
      <c r="I49" s="107">
        <f t="shared" si="4"/>
        <v>0</v>
      </c>
      <c r="J49" s="108">
        <f t="shared" si="5"/>
        <v>0</v>
      </c>
    </row>
    <row r="50" spans="1:10" ht="63.75" customHeight="1" thickBot="1" x14ac:dyDescent="0.25">
      <c r="A50" s="224"/>
      <c r="B50" s="250"/>
      <c r="C50" s="252"/>
      <c r="D50" s="82" t="s">
        <v>19</v>
      </c>
      <c r="E50" s="150">
        <v>5</v>
      </c>
      <c r="F50" s="152">
        <v>4</v>
      </c>
      <c r="G50" s="21"/>
      <c r="H50" s="175"/>
      <c r="I50" s="109">
        <f t="shared" si="4"/>
        <v>0</v>
      </c>
      <c r="J50" s="110">
        <f t="shared" si="5"/>
        <v>0</v>
      </c>
    </row>
    <row r="51" spans="1:10" ht="21" x14ac:dyDescent="0.35">
      <c r="H51" s="23" t="s">
        <v>30</v>
      </c>
      <c r="I51" s="24">
        <f>SUM(I44:I50)</f>
        <v>0</v>
      </c>
      <c r="J51" s="25">
        <f>SUM(J44:J50)</f>
        <v>0</v>
      </c>
    </row>
    <row r="52" spans="1:10" ht="43.5" customHeight="1" thickBot="1" x14ac:dyDescent="0.4">
      <c r="H52" s="8" t="s">
        <v>31</v>
      </c>
      <c r="I52" s="263">
        <f>SUM(I51+J51)</f>
        <v>0</v>
      </c>
      <c r="J52" s="264"/>
    </row>
    <row r="53" spans="1:10" x14ac:dyDescent="0.2">
      <c r="J53" s="9"/>
    </row>
    <row r="55" spans="1:10" ht="23.25" x14ac:dyDescent="0.2">
      <c r="A55" s="30" t="s">
        <v>47</v>
      </c>
      <c r="B55" s="30"/>
      <c r="C55" s="30"/>
      <c r="D55" s="30"/>
      <c r="E55" s="30"/>
      <c r="F55" s="30"/>
      <c r="G55" s="30"/>
    </row>
    <row r="56" spans="1:10" ht="33.75" customHeight="1" thickBot="1" x14ac:dyDescent="0.4">
      <c r="A56" s="232"/>
      <c r="B56" s="232"/>
      <c r="C56" s="232"/>
      <c r="D56" s="258"/>
      <c r="E56" s="259"/>
      <c r="F56" s="260"/>
      <c r="G56" s="3"/>
      <c r="H56" s="3"/>
      <c r="I56" s="3"/>
      <c r="J56" s="3"/>
    </row>
    <row r="57" spans="1:10" ht="39" customHeight="1" x14ac:dyDescent="0.35">
      <c r="A57" s="234" t="s">
        <v>0</v>
      </c>
      <c r="B57" s="193" t="s">
        <v>1</v>
      </c>
      <c r="C57" s="193" t="s">
        <v>2</v>
      </c>
      <c r="D57" s="238" t="s">
        <v>8</v>
      </c>
      <c r="E57" s="241" t="s">
        <v>9</v>
      </c>
      <c r="F57" s="242"/>
      <c r="G57" s="243" t="s">
        <v>53</v>
      </c>
      <c r="H57" s="244"/>
      <c r="I57" s="199" t="s">
        <v>24</v>
      </c>
      <c r="J57" s="184"/>
    </row>
    <row r="58" spans="1:10" ht="20.100000000000001" customHeight="1" x14ac:dyDescent="0.2">
      <c r="A58" s="235"/>
      <c r="B58" s="194"/>
      <c r="C58" s="194"/>
      <c r="D58" s="239"/>
      <c r="E58" s="223" t="s">
        <v>3</v>
      </c>
      <c r="F58" s="247"/>
      <c r="G58" s="245"/>
      <c r="H58" s="246"/>
      <c r="I58" s="200"/>
      <c r="J58" s="186"/>
    </row>
    <row r="59" spans="1:10" ht="109.5" customHeight="1" x14ac:dyDescent="0.2">
      <c r="A59" s="235"/>
      <c r="B59" s="194"/>
      <c r="C59" s="194"/>
      <c r="D59" s="239"/>
      <c r="E59" s="223" t="s">
        <v>55</v>
      </c>
      <c r="F59" s="247"/>
      <c r="G59" s="245"/>
      <c r="H59" s="246"/>
      <c r="I59" s="201"/>
      <c r="J59" s="188"/>
    </row>
    <row r="60" spans="1:10" ht="20.100000000000001" customHeight="1" x14ac:dyDescent="0.2">
      <c r="A60" s="235"/>
      <c r="B60" s="194"/>
      <c r="C60" s="194"/>
      <c r="D60" s="239"/>
      <c r="E60" s="223" t="s">
        <v>4</v>
      </c>
      <c r="F60" s="247"/>
      <c r="G60" s="49" t="s">
        <v>23</v>
      </c>
      <c r="H60" s="71" t="s">
        <v>23</v>
      </c>
      <c r="I60" s="51" t="s">
        <v>23</v>
      </c>
      <c r="J60" s="35" t="s">
        <v>23</v>
      </c>
    </row>
    <row r="61" spans="1:10" ht="28.5" customHeight="1" thickBot="1" x14ac:dyDescent="0.25">
      <c r="A61" s="261"/>
      <c r="B61" s="221"/>
      <c r="C61" s="221"/>
      <c r="D61" s="262"/>
      <c r="E61" s="33" t="s">
        <v>5</v>
      </c>
      <c r="F61" s="78" t="s">
        <v>6</v>
      </c>
      <c r="G61" s="32" t="s">
        <v>5</v>
      </c>
      <c r="H61" s="31" t="s">
        <v>6</v>
      </c>
      <c r="I61" s="62" t="s">
        <v>5</v>
      </c>
      <c r="J61" s="27" t="s">
        <v>6</v>
      </c>
    </row>
    <row r="62" spans="1:10" ht="42.75" customHeight="1" x14ac:dyDescent="0.2">
      <c r="A62" s="248" t="s">
        <v>20</v>
      </c>
      <c r="B62" s="249" t="s">
        <v>39</v>
      </c>
      <c r="C62" s="251" t="s">
        <v>7</v>
      </c>
      <c r="D62" s="65" t="s">
        <v>27</v>
      </c>
      <c r="E62" s="147">
        <v>30</v>
      </c>
      <c r="F62" s="148">
        <v>90</v>
      </c>
      <c r="G62" s="75"/>
      <c r="H62" s="178"/>
      <c r="I62" s="75">
        <f>E62*G62</f>
        <v>0</v>
      </c>
      <c r="J62" s="26">
        <f>F62*H62</f>
        <v>0</v>
      </c>
    </row>
    <row r="63" spans="1:10" ht="171" customHeight="1" thickBot="1" x14ac:dyDescent="0.25">
      <c r="A63" s="224"/>
      <c r="B63" s="250"/>
      <c r="C63" s="252"/>
      <c r="D63" s="67" t="s">
        <v>28</v>
      </c>
      <c r="E63" s="150">
        <v>24</v>
      </c>
      <c r="F63" s="151">
        <v>54</v>
      </c>
      <c r="G63" s="111"/>
      <c r="H63" s="179"/>
      <c r="I63" s="111">
        <f t="shared" ref="I63:I65" si="6">E63*G63</f>
        <v>0</v>
      </c>
      <c r="J63" s="112">
        <f t="shared" ref="J63:J65" si="7">F63*H63</f>
        <v>0</v>
      </c>
    </row>
    <row r="64" spans="1:10" ht="36" customHeight="1" x14ac:dyDescent="0.2">
      <c r="A64" s="253" t="s">
        <v>21</v>
      </c>
      <c r="B64" s="254" t="s">
        <v>40</v>
      </c>
      <c r="C64" s="255" t="s">
        <v>7</v>
      </c>
      <c r="D64" s="76" t="s">
        <v>27</v>
      </c>
      <c r="E64" s="143">
        <v>7</v>
      </c>
      <c r="F64" s="144">
        <v>9</v>
      </c>
      <c r="G64" s="180"/>
      <c r="H64" s="177"/>
      <c r="I64" s="75">
        <f t="shared" si="6"/>
        <v>0</v>
      </c>
      <c r="J64" s="26">
        <f t="shared" si="7"/>
        <v>0</v>
      </c>
    </row>
    <row r="65" spans="1:10" ht="174" customHeight="1" thickBot="1" x14ac:dyDescent="0.25">
      <c r="A65" s="224"/>
      <c r="B65" s="250"/>
      <c r="C65" s="252"/>
      <c r="D65" s="67" t="s">
        <v>28</v>
      </c>
      <c r="E65" s="150">
        <v>4</v>
      </c>
      <c r="F65" s="151">
        <v>5</v>
      </c>
      <c r="G65" s="111"/>
      <c r="H65" s="112"/>
      <c r="I65" s="111">
        <f t="shared" si="6"/>
        <v>0</v>
      </c>
      <c r="J65" s="112">
        <f t="shared" si="7"/>
        <v>0</v>
      </c>
    </row>
    <row r="66" spans="1:10" ht="21" x14ac:dyDescent="0.35">
      <c r="H66" s="23" t="s">
        <v>30</v>
      </c>
      <c r="I66" s="24">
        <f>SUM(I62:I65)</f>
        <v>0</v>
      </c>
      <c r="J66" s="25">
        <f>SUM(J62:J65)</f>
        <v>0</v>
      </c>
    </row>
    <row r="67" spans="1:10" ht="49.5" customHeight="1" thickBot="1" x14ac:dyDescent="0.4">
      <c r="H67" s="8" t="s">
        <v>31</v>
      </c>
      <c r="I67" s="228">
        <f>SUM(I66+J66)</f>
        <v>0</v>
      </c>
      <c r="J67" s="229"/>
    </row>
    <row r="69" spans="1:10" ht="23.25" x14ac:dyDescent="0.2">
      <c r="A69" s="230" t="s">
        <v>48</v>
      </c>
      <c r="B69" s="231"/>
      <c r="C69" s="231"/>
      <c r="D69" s="231"/>
    </row>
    <row r="70" spans="1:10" ht="33.75" customHeight="1" thickBot="1" x14ac:dyDescent="0.4">
      <c r="A70" s="232"/>
      <c r="B70" s="232"/>
      <c r="C70" s="232"/>
      <c r="D70" s="232"/>
      <c r="E70" s="233"/>
      <c r="F70" s="233"/>
      <c r="G70" s="3"/>
      <c r="H70" s="3"/>
      <c r="I70" s="3"/>
      <c r="J70" s="3"/>
    </row>
    <row r="71" spans="1:10" ht="39" customHeight="1" x14ac:dyDescent="0.35">
      <c r="A71" s="234" t="s">
        <v>0</v>
      </c>
      <c r="B71" s="193" t="s">
        <v>1</v>
      </c>
      <c r="C71" s="193" t="s">
        <v>2</v>
      </c>
      <c r="D71" s="238" t="s">
        <v>8</v>
      </c>
      <c r="E71" s="241" t="s">
        <v>9</v>
      </c>
      <c r="F71" s="242"/>
      <c r="G71" s="243" t="s">
        <v>53</v>
      </c>
      <c r="H71" s="244"/>
      <c r="I71" s="199" t="s">
        <v>24</v>
      </c>
      <c r="J71" s="184"/>
    </row>
    <row r="72" spans="1:10" ht="20.100000000000001" customHeight="1" x14ac:dyDescent="0.2">
      <c r="A72" s="235"/>
      <c r="B72" s="194"/>
      <c r="C72" s="194"/>
      <c r="D72" s="239"/>
      <c r="E72" s="223" t="s">
        <v>3</v>
      </c>
      <c r="F72" s="247"/>
      <c r="G72" s="245"/>
      <c r="H72" s="246"/>
      <c r="I72" s="200"/>
      <c r="J72" s="186"/>
    </row>
    <row r="73" spans="1:10" ht="67.5" customHeight="1" x14ac:dyDescent="0.2">
      <c r="A73" s="235"/>
      <c r="B73" s="194"/>
      <c r="C73" s="194"/>
      <c r="D73" s="239"/>
      <c r="E73" s="223" t="s">
        <v>55</v>
      </c>
      <c r="F73" s="247"/>
      <c r="G73" s="245"/>
      <c r="H73" s="246"/>
      <c r="I73" s="201"/>
      <c r="J73" s="188"/>
    </row>
    <row r="74" spans="1:10" ht="20.100000000000001" customHeight="1" x14ac:dyDescent="0.2">
      <c r="A74" s="235"/>
      <c r="B74" s="194"/>
      <c r="C74" s="194"/>
      <c r="D74" s="239"/>
      <c r="E74" s="223" t="s">
        <v>4</v>
      </c>
      <c r="F74" s="247"/>
      <c r="G74" s="49" t="s">
        <v>23</v>
      </c>
      <c r="H74" s="71" t="s">
        <v>23</v>
      </c>
      <c r="I74" s="51" t="s">
        <v>23</v>
      </c>
      <c r="J74" s="35" t="s">
        <v>23</v>
      </c>
    </row>
    <row r="75" spans="1:10" ht="18.75" customHeight="1" thickBot="1" x14ac:dyDescent="0.25">
      <c r="A75" s="236"/>
      <c r="B75" s="237"/>
      <c r="C75" s="237"/>
      <c r="D75" s="240"/>
      <c r="E75" s="34" t="s">
        <v>5</v>
      </c>
      <c r="F75" s="70" t="s">
        <v>6</v>
      </c>
      <c r="G75" s="32" t="s">
        <v>5</v>
      </c>
      <c r="H75" s="31" t="s">
        <v>6</v>
      </c>
      <c r="I75" s="62" t="s">
        <v>5</v>
      </c>
      <c r="J75" s="27" t="s">
        <v>6</v>
      </c>
    </row>
    <row r="76" spans="1:10" ht="34.5" customHeight="1" x14ac:dyDescent="0.2">
      <c r="A76" s="248" t="s">
        <v>20</v>
      </c>
      <c r="B76" s="256" t="s">
        <v>41</v>
      </c>
      <c r="C76" s="257" t="s">
        <v>7</v>
      </c>
      <c r="D76" s="65" t="s">
        <v>27</v>
      </c>
      <c r="E76" s="153">
        <v>12</v>
      </c>
      <c r="F76" s="154">
        <v>72</v>
      </c>
      <c r="G76" s="75"/>
      <c r="H76" s="72"/>
      <c r="I76" s="75">
        <f>E76*G76</f>
        <v>0</v>
      </c>
      <c r="J76" s="26">
        <f>F76*H76</f>
        <v>0</v>
      </c>
    </row>
    <row r="77" spans="1:10" ht="95.25" customHeight="1" thickBot="1" x14ac:dyDescent="0.25">
      <c r="A77" s="223"/>
      <c r="B77" s="218"/>
      <c r="C77" s="226"/>
      <c r="D77" s="66" t="s">
        <v>28</v>
      </c>
      <c r="E77" s="155">
        <v>5</v>
      </c>
      <c r="F77" s="156">
        <v>45</v>
      </c>
      <c r="G77" s="111"/>
      <c r="H77" s="79"/>
      <c r="I77" s="111">
        <f t="shared" ref="I77:I80" si="8">E77*G77</f>
        <v>0</v>
      </c>
      <c r="J77" s="112">
        <f t="shared" ref="J77:J80" si="9">F77*H77</f>
        <v>0</v>
      </c>
    </row>
    <row r="78" spans="1:10" ht="23.25" customHeight="1" x14ac:dyDescent="0.2">
      <c r="A78" s="223" t="s">
        <v>21</v>
      </c>
      <c r="B78" s="218" t="s">
        <v>42</v>
      </c>
      <c r="C78" s="226" t="s">
        <v>7</v>
      </c>
      <c r="D78" s="66" t="s">
        <v>29</v>
      </c>
      <c r="E78" s="157">
        <v>2</v>
      </c>
      <c r="F78" s="154">
        <v>6</v>
      </c>
      <c r="G78" s="77"/>
      <c r="H78" s="80"/>
      <c r="I78" s="75">
        <f t="shared" si="8"/>
        <v>0</v>
      </c>
      <c r="J78" s="26">
        <f t="shared" si="9"/>
        <v>0</v>
      </c>
    </row>
    <row r="79" spans="1:10" ht="23.25" x14ac:dyDescent="0.2">
      <c r="A79" s="223"/>
      <c r="B79" s="218"/>
      <c r="C79" s="226"/>
      <c r="D79" s="66" t="s">
        <v>27</v>
      </c>
      <c r="E79" s="158">
        <v>12</v>
      </c>
      <c r="F79" s="159">
        <v>80</v>
      </c>
      <c r="G79" s="68"/>
      <c r="H79" s="73"/>
      <c r="I79" s="113">
        <f t="shared" si="8"/>
        <v>0</v>
      </c>
      <c r="J79" s="114">
        <f t="shared" si="9"/>
        <v>0</v>
      </c>
    </row>
    <row r="80" spans="1:10" ht="38.25" customHeight="1" thickBot="1" x14ac:dyDescent="0.25">
      <c r="A80" s="224"/>
      <c r="B80" s="225"/>
      <c r="C80" s="227"/>
      <c r="D80" s="67" t="s">
        <v>28</v>
      </c>
      <c r="E80" s="155">
        <v>4</v>
      </c>
      <c r="F80" s="160">
        <v>60</v>
      </c>
      <c r="G80" s="69"/>
      <c r="H80" s="74"/>
      <c r="I80" s="111">
        <f t="shared" si="8"/>
        <v>0</v>
      </c>
      <c r="J80" s="112">
        <f t="shared" si="9"/>
        <v>0</v>
      </c>
    </row>
    <row r="81" spans="1:10" ht="21" x14ac:dyDescent="0.35">
      <c r="H81" s="5" t="s">
        <v>30</v>
      </c>
      <c r="I81" s="24">
        <f>SUM(I76:I80)</f>
        <v>0</v>
      </c>
      <c r="J81" s="25">
        <f>SUM(J76:J80)</f>
        <v>0</v>
      </c>
    </row>
    <row r="82" spans="1:10" ht="42" customHeight="1" thickBot="1" x14ac:dyDescent="0.4">
      <c r="H82" s="8" t="s">
        <v>31</v>
      </c>
      <c r="I82" s="266">
        <f>SUM(I81:J81)</f>
        <v>0</v>
      </c>
      <c r="J82" s="264"/>
    </row>
    <row r="83" spans="1:10" ht="21" x14ac:dyDescent="0.35">
      <c r="H83" s="16"/>
      <c r="I83" s="17"/>
      <c r="J83" s="29"/>
    </row>
    <row r="84" spans="1:10" ht="23.25" customHeight="1" x14ac:dyDescent="0.35">
      <c r="A84" s="18" t="s">
        <v>49</v>
      </c>
      <c r="B84" s="28"/>
      <c r="C84" s="28"/>
      <c r="D84" s="28"/>
      <c r="E84" s="28"/>
      <c r="F84" s="28"/>
      <c r="G84" s="28"/>
    </row>
    <row r="85" spans="1:10" ht="15" thickBot="1" x14ac:dyDescent="0.25"/>
    <row r="86" spans="1:10" ht="21" customHeight="1" x14ac:dyDescent="0.2">
      <c r="A86" s="191" t="s">
        <v>0</v>
      </c>
      <c r="B86" s="193" t="s">
        <v>1</v>
      </c>
      <c r="C86" s="195" t="s">
        <v>12</v>
      </c>
      <c r="D86" s="197" t="s">
        <v>11</v>
      </c>
      <c r="E86" s="198"/>
      <c r="F86" s="199" t="s">
        <v>54</v>
      </c>
      <c r="G86" s="184"/>
      <c r="H86" s="183" t="s">
        <v>24</v>
      </c>
      <c r="I86" s="184"/>
    </row>
    <row r="87" spans="1:10" ht="21" x14ac:dyDescent="0.2">
      <c r="A87" s="192"/>
      <c r="B87" s="194"/>
      <c r="C87" s="196"/>
      <c r="D87" s="202" t="s">
        <v>3</v>
      </c>
      <c r="E87" s="203"/>
      <c r="F87" s="200"/>
      <c r="G87" s="186"/>
      <c r="H87" s="185"/>
      <c r="I87" s="186"/>
    </row>
    <row r="88" spans="1:10" ht="21" x14ac:dyDescent="0.2">
      <c r="A88" s="192"/>
      <c r="B88" s="194"/>
      <c r="C88" s="196"/>
      <c r="D88" s="202" t="s">
        <v>55</v>
      </c>
      <c r="E88" s="203"/>
      <c r="F88" s="201"/>
      <c r="G88" s="188"/>
      <c r="H88" s="187"/>
      <c r="I88" s="188"/>
    </row>
    <row r="89" spans="1:10" ht="21" x14ac:dyDescent="0.2">
      <c r="A89" s="192"/>
      <c r="B89" s="194"/>
      <c r="C89" s="196"/>
      <c r="D89" s="202" t="s">
        <v>4</v>
      </c>
      <c r="E89" s="203"/>
      <c r="F89" s="51" t="s">
        <v>23</v>
      </c>
      <c r="G89" s="35" t="s">
        <v>23</v>
      </c>
      <c r="H89" s="49" t="s">
        <v>23</v>
      </c>
      <c r="I89" s="35" t="s">
        <v>23</v>
      </c>
    </row>
    <row r="90" spans="1:10" ht="21.75" thickBot="1" x14ac:dyDescent="0.25">
      <c r="A90" s="220"/>
      <c r="B90" s="221"/>
      <c r="C90" s="222"/>
      <c r="D90" s="54" t="s">
        <v>5</v>
      </c>
      <c r="E90" s="48" t="s">
        <v>6</v>
      </c>
      <c r="F90" s="52" t="s">
        <v>5</v>
      </c>
      <c r="G90" s="22" t="s">
        <v>6</v>
      </c>
      <c r="H90" s="32" t="s">
        <v>5</v>
      </c>
      <c r="I90" s="27" t="s">
        <v>6</v>
      </c>
    </row>
    <row r="91" spans="1:10" ht="21" x14ac:dyDescent="0.2">
      <c r="A91" s="215">
        <v>1</v>
      </c>
      <c r="B91" s="217" t="s">
        <v>16</v>
      </c>
      <c r="C91" s="55">
        <v>25</v>
      </c>
      <c r="D91" s="161">
        <v>30</v>
      </c>
      <c r="E91" s="161">
        <v>2</v>
      </c>
      <c r="F91" s="94"/>
      <c r="G91" s="115"/>
      <c r="H91" s="103">
        <f>D91*F91</f>
        <v>0</v>
      </c>
      <c r="I91" s="47">
        <f>E91*G91</f>
        <v>0</v>
      </c>
    </row>
    <row r="92" spans="1:10" ht="21" x14ac:dyDescent="0.2">
      <c r="A92" s="216"/>
      <c r="B92" s="218"/>
      <c r="C92" s="56">
        <v>35</v>
      </c>
      <c r="D92" s="162">
        <v>30</v>
      </c>
      <c r="E92" s="162">
        <v>5</v>
      </c>
      <c r="F92" s="53"/>
      <c r="G92" s="116"/>
      <c r="H92" s="126">
        <f t="shared" ref="H92:H119" si="10">D92*F92</f>
        <v>0</v>
      </c>
      <c r="I92" s="38">
        <f t="shared" ref="I92:I119" si="11">E92*G92</f>
        <v>0</v>
      </c>
      <c r="J92" s="9"/>
    </row>
    <row r="93" spans="1:10" ht="21" x14ac:dyDescent="0.2">
      <c r="A93" s="216"/>
      <c r="B93" s="218"/>
      <c r="C93" s="56">
        <v>50</v>
      </c>
      <c r="D93" s="162">
        <v>30</v>
      </c>
      <c r="E93" s="162">
        <v>4</v>
      </c>
      <c r="F93" s="53"/>
      <c r="G93" s="116"/>
      <c r="H93" s="126">
        <f t="shared" si="10"/>
        <v>0</v>
      </c>
      <c r="I93" s="38">
        <f t="shared" si="11"/>
        <v>0</v>
      </c>
    </row>
    <row r="94" spans="1:10" ht="21" x14ac:dyDescent="0.2">
      <c r="A94" s="216"/>
      <c r="B94" s="218"/>
      <c r="C94" s="56">
        <v>70</v>
      </c>
      <c r="D94" s="162">
        <v>30</v>
      </c>
      <c r="E94" s="162">
        <v>6</v>
      </c>
      <c r="F94" s="53"/>
      <c r="G94" s="116"/>
      <c r="H94" s="126">
        <f t="shared" si="10"/>
        <v>0</v>
      </c>
      <c r="I94" s="38">
        <f t="shared" si="11"/>
        <v>0</v>
      </c>
    </row>
    <row r="95" spans="1:10" ht="21" x14ac:dyDescent="0.2">
      <c r="A95" s="216"/>
      <c r="B95" s="218"/>
      <c r="C95" s="56">
        <v>120</v>
      </c>
      <c r="D95" s="162">
        <v>35</v>
      </c>
      <c r="E95" s="162">
        <v>8</v>
      </c>
      <c r="F95" s="53"/>
      <c r="G95" s="117"/>
      <c r="H95" s="126">
        <f t="shared" si="10"/>
        <v>0</v>
      </c>
      <c r="I95" s="38">
        <f t="shared" si="11"/>
        <v>0</v>
      </c>
    </row>
    <row r="96" spans="1:10" ht="21.75" thickBot="1" x14ac:dyDescent="0.25">
      <c r="A96" s="216"/>
      <c r="B96" s="218"/>
      <c r="C96" s="56">
        <v>240</v>
      </c>
      <c r="D96" s="163">
        <v>20</v>
      </c>
      <c r="E96" s="163">
        <v>2</v>
      </c>
      <c r="F96" s="63"/>
      <c r="G96" s="118"/>
      <c r="H96" s="127">
        <f t="shared" si="10"/>
        <v>0</v>
      </c>
      <c r="I96" s="39">
        <f t="shared" si="11"/>
        <v>0</v>
      </c>
    </row>
    <row r="97" spans="1:9" ht="21" x14ac:dyDescent="0.2">
      <c r="A97" s="216">
        <v>2</v>
      </c>
      <c r="B97" s="218" t="s">
        <v>13</v>
      </c>
      <c r="C97" s="56">
        <v>25</v>
      </c>
      <c r="D97" s="161">
        <v>42</v>
      </c>
      <c r="E97" s="161">
        <v>21</v>
      </c>
      <c r="F97" s="94"/>
      <c r="G97" s="119"/>
      <c r="H97" s="103">
        <f t="shared" si="10"/>
        <v>0</v>
      </c>
      <c r="I97" s="47">
        <f t="shared" si="11"/>
        <v>0</v>
      </c>
    </row>
    <row r="98" spans="1:9" ht="21" x14ac:dyDescent="0.2">
      <c r="A98" s="216"/>
      <c r="B98" s="218"/>
      <c r="C98" s="56">
        <v>35</v>
      </c>
      <c r="D98" s="162">
        <v>60</v>
      </c>
      <c r="E98" s="162">
        <v>55</v>
      </c>
      <c r="F98" s="53"/>
      <c r="G98" s="117"/>
      <c r="H98" s="126">
        <f t="shared" si="10"/>
        <v>0</v>
      </c>
      <c r="I98" s="38">
        <f t="shared" si="11"/>
        <v>0</v>
      </c>
    </row>
    <row r="99" spans="1:9" ht="21" x14ac:dyDescent="0.2">
      <c r="A99" s="216"/>
      <c r="B99" s="218"/>
      <c r="C99" s="56">
        <v>50</v>
      </c>
      <c r="D99" s="162">
        <v>42</v>
      </c>
      <c r="E99" s="162">
        <v>8</v>
      </c>
      <c r="F99" s="53"/>
      <c r="G99" s="117"/>
      <c r="H99" s="126">
        <f t="shared" si="10"/>
        <v>0</v>
      </c>
      <c r="I99" s="38">
        <f t="shared" si="11"/>
        <v>0</v>
      </c>
    </row>
    <row r="100" spans="1:9" ht="21" x14ac:dyDescent="0.2">
      <c r="A100" s="216"/>
      <c r="B100" s="218"/>
      <c r="C100" s="56">
        <v>70</v>
      </c>
      <c r="D100" s="162">
        <v>50</v>
      </c>
      <c r="E100" s="162">
        <v>22</v>
      </c>
      <c r="F100" s="53"/>
      <c r="G100" s="117"/>
      <c r="H100" s="126">
        <f t="shared" si="10"/>
        <v>0</v>
      </c>
      <c r="I100" s="38">
        <f t="shared" si="11"/>
        <v>0</v>
      </c>
    </row>
    <row r="101" spans="1:9" ht="21" x14ac:dyDescent="0.2">
      <c r="A101" s="216"/>
      <c r="B101" s="218"/>
      <c r="C101" s="56">
        <v>95</v>
      </c>
      <c r="D101" s="162">
        <v>10</v>
      </c>
      <c r="E101" s="162">
        <v>1</v>
      </c>
      <c r="F101" s="53"/>
      <c r="G101" s="117"/>
      <c r="H101" s="126">
        <f t="shared" si="10"/>
        <v>0</v>
      </c>
      <c r="I101" s="38">
        <f t="shared" si="11"/>
        <v>0</v>
      </c>
    </row>
    <row r="102" spans="1:9" ht="21" x14ac:dyDescent="0.2">
      <c r="A102" s="216"/>
      <c r="B102" s="218"/>
      <c r="C102" s="56">
        <v>120</v>
      </c>
      <c r="D102" s="162">
        <v>100</v>
      </c>
      <c r="E102" s="162">
        <v>125</v>
      </c>
      <c r="F102" s="53"/>
      <c r="G102" s="117"/>
      <c r="H102" s="126">
        <f t="shared" si="10"/>
        <v>0</v>
      </c>
      <c r="I102" s="38">
        <f t="shared" si="11"/>
        <v>0</v>
      </c>
    </row>
    <row r="103" spans="1:9" ht="21" x14ac:dyDescent="0.2">
      <c r="A103" s="216"/>
      <c r="B103" s="218"/>
      <c r="C103" s="56">
        <v>150</v>
      </c>
      <c r="D103" s="162">
        <v>15</v>
      </c>
      <c r="E103" s="162">
        <v>1</v>
      </c>
      <c r="F103" s="53"/>
      <c r="G103" s="117"/>
      <c r="H103" s="126">
        <f t="shared" si="10"/>
        <v>0</v>
      </c>
      <c r="I103" s="38">
        <f t="shared" si="11"/>
        <v>0</v>
      </c>
    </row>
    <row r="104" spans="1:9" ht="21" x14ac:dyDescent="0.2">
      <c r="A104" s="216"/>
      <c r="B104" s="218"/>
      <c r="C104" s="56">
        <v>185</v>
      </c>
      <c r="D104" s="162">
        <v>10</v>
      </c>
      <c r="E104" s="162">
        <v>11</v>
      </c>
      <c r="F104" s="53"/>
      <c r="G104" s="120"/>
      <c r="H104" s="126">
        <f t="shared" si="10"/>
        <v>0</v>
      </c>
      <c r="I104" s="38">
        <f t="shared" si="11"/>
        <v>0</v>
      </c>
    </row>
    <row r="105" spans="1:9" ht="21.75" thickBot="1" x14ac:dyDescent="0.25">
      <c r="A105" s="216"/>
      <c r="B105" s="218"/>
      <c r="C105" s="56">
        <v>240</v>
      </c>
      <c r="D105" s="164">
        <v>25</v>
      </c>
      <c r="E105" s="164">
        <v>74</v>
      </c>
      <c r="F105" s="63"/>
      <c r="G105" s="121"/>
      <c r="H105" s="127">
        <f t="shared" si="10"/>
        <v>0</v>
      </c>
      <c r="I105" s="39">
        <f t="shared" si="11"/>
        <v>0</v>
      </c>
    </row>
    <row r="106" spans="1:9" ht="21" x14ac:dyDescent="0.2">
      <c r="A106" s="216">
        <v>3</v>
      </c>
      <c r="B106" s="218" t="s">
        <v>10</v>
      </c>
      <c r="C106" s="56">
        <v>35</v>
      </c>
      <c r="D106" s="161">
        <v>10</v>
      </c>
      <c r="E106" s="161">
        <v>5</v>
      </c>
      <c r="F106" s="94"/>
      <c r="G106" s="122"/>
      <c r="H106" s="103">
        <f t="shared" si="10"/>
        <v>0</v>
      </c>
      <c r="I106" s="47">
        <f t="shared" si="11"/>
        <v>0</v>
      </c>
    </row>
    <row r="107" spans="1:9" ht="21" x14ac:dyDescent="0.2">
      <c r="A107" s="216"/>
      <c r="B107" s="218"/>
      <c r="C107" s="56">
        <v>50</v>
      </c>
      <c r="D107" s="162">
        <v>10</v>
      </c>
      <c r="E107" s="162">
        <v>6</v>
      </c>
      <c r="F107" s="53"/>
      <c r="G107" s="120"/>
      <c r="H107" s="126">
        <f t="shared" si="10"/>
        <v>0</v>
      </c>
      <c r="I107" s="38">
        <f t="shared" si="11"/>
        <v>0</v>
      </c>
    </row>
    <row r="108" spans="1:9" ht="21" x14ac:dyDescent="0.2">
      <c r="A108" s="216"/>
      <c r="B108" s="218"/>
      <c r="C108" s="56">
        <v>120</v>
      </c>
      <c r="D108" s="162">
        <v>7</v>
      </c>
      <c r="E108" s="162">
        <v>60</v>
      </c>
      <c r="F108" s="53"/>
      <c r="G108" s="117"/>
      <c r="H108" s="126">
        <f t="shared" si="10"/>
        <v>0</v>
      </c>
      <c r="I108" s="38">
        <f t="shared" si="11"/>
        <v>0</v>
      </c>
    </row>
    <row r="109" spans="1:9" ht="21.75" thickBot="1" x14ac:dyDescent="0.25">
      <c r="A109" s="216"/>
      <c r="B109" s="219"/>
      <c r="C109" s="56">
        <v>240</v>
      </c>
      <c r="D109" s="164">
        <v>4</v>
      </c>
      <c r="E109" s="164">
        <v>30</v>
      </c>
      <c r="F109" s="21"/>
      <c r="G109" s="118"/>
      <c r="H109" s="127">
        <f t="shared" si="10"/>
        <v>0</v>
      </c>
      <c r="I109" s="39">
        <f t="shared" si="11"/>
        <v>0</v>
      </c>
    </row>
    <row r="110" spans="1:9" ht="21" x14ac:dyDescent="0.2">
      <c r="A110" s="209">
        <v>4</v>
      </c>
      <c r="B110" s="210" t="s">
        <v>14</v>
      </c>
      <c r="C110" s="57">
        <v>25</v>
      </c>
      <c r="D110" s="161">
        <v>1</v>
      </c>
      <c r="E110" s="161">
        <v>6</v>
      </c>
      <c r="F110" s="87"/>
      <c r="G110" s="119"/>
      <c r="H110" s="103">
        <f t="shared" si="10"/>
        <v>0</v>
      </c>
      <c r="I110" s="47">
        <f t="shared" si="11"/>
        <v>0</v>
      </c>
    </row>
    <row r="111" spans="1:9" ht="21" x14ac:dyDescent="0.2">
      <c r="A111" s="209"/>
      <c r="B111" s="210"/>
      <c r="C111" s="57">
        <v>35</v>
      </c>
      <c r="D111" s="162">
        <v>15</v>
      </c>
      <c r="E111" s="162">
        <v>18</v>
      </c>
      <c r="F111" s="83"/>
      <c r="G111" s="117"/>
      <c r="H111" s="126">
        <f t="shared" si="10"/>
        <v>0</v>
      </c>
      <c r="I111" s="38">
        <f t="shared" si="11"/>
        <v>0</v>
      </c>
    </row>
    <row r="112" spans="1:9" ht="21" x14ac:dyDescent="0.2">
      <c r="A112" s="209"/>
      <c r="B112" s="210"/>
      <c r="C112" s="57">
        <v>50</v>
      </c>
      <c r="D112" s="162">
        <v>1</v>
      </c>
      <c r="E112" s="162">
        <v>8</v>
      </c>
      <c r="F112" s="83"/>
      <c r="G112" s="117"/>
      <c r="H112" s="126">
        <f t="shared" si="10"/>
        <v>0</v>
      </c>
      <c r="I112" s="38">
        <f t="shared" si="11"/>
        <v>0</v>
      </c>
    </row>
    <row r="113" spans="1:9" ht="21" x14ac:dyDescent="0.2">
      <c r="A113" s="209"/>
      <c r="B113" s="210"/>
      <c r="C113" s="57">
        <v>120</v>
      </c>
      <c r="D113" s="162">
        <v>20</v>
      </c>
      <c r="E113" s="162">
        <v>18</v>
      </c>
      <c r="F113" s="83"/>
      <c r="G113" s="117"/>
      <c r="H113" s="126">
        <f t="shared" si="10"/>
        <v>0</v>
      </c>
      <c r="I113" s="38">
        <f t="shared" si="11"/>
        <v>0</v>
      </c>
    </row>
    <row r="114" spans="1:9" ht="21.75" thickBot="1" x14ac:dyDescent="0.25">
      <c r="A114" s="209"/>
      <c r="B114" s="210"/>
      <c r="C114" s="57">
        <v>240</v>
      </c>
      <c r="D114" s="164">
        <v>8</v>
      </c>
      <c r="E114" s="164">
        <v>12</v>
      </c>
      <c r="F114" s="21"/>
      <c r="G114" s="118"/>
      <c r="H114" s="127">
        <f t="shared" si="10"/>
        <v>0</v>
      </c>
      <c r="I114" s="39">
        <f t="shared" si="11"/>
        <v>0</v>
      </c>
    </row>
    <row r="115" spans="1:9" ht="21" x14ac:dyDescent="0.2">
      <c r="A115" s="211">
        <v>5</v>
      </c>
      <c r="B115" s="213" t="s">
        <v>15</v>
      </c>
      <c r="C115" s="36">
        <v>25</v>
      </c>
      <c r="D115" s="161">
        <v>1</v>
      </c>
      <c r="E115" s="161">
        <v>6</v>
      </c>
      <c r="F115" s="84"/>
      <c r="G115" s="123"/>
      <c r="H115" s="93">
        <f t="shared" si="10"/>
        <v>0</v>
      </c>
      <c r="I115" s="41">
        <f t="shared" si="11"/>
        <v>0</v>
      </c>
    </row>
    <row r="116" spans="1:9" ht="21" x14ac:dyDescent="0.2">
      <c r="A116" s="211"/>
      <c r="B116" s="210"/>
      <c r="C116" s="36">
        <v>35</v>
      </c>
      <c r="D116" s="162">
        <v>20</v>
      </c>
      <c r="E116" s="162">
        <v>20</v>
      </c>
      <c r="F116" s="83"/>
      <c r="G116" s="117"/>
      <c r="H116" s="126">
        <f t="shared" si="10"/>
        <v>0</v>
      </c>
      <c r="I116" s="38">
        <f t="shared" si="11"/>
        <v>0</v>
      </c>
    </row>
    <row r="117" spans="1:9" ht="21" x14ac:dyDescent="0.2">
      <c r="A117" s="211"/>
      <c r="B117" s="210"/>
      <c r="C117" s="36">
        <v>50</v>
      </c>
      <c r="D117" s="162">
        <v>1</v>
      </c>
      <c r="E117" s="162">
        <v>12</v>
      </c>
      <c r="F117" s="83"/>
      <c r="G117" s="117"/>
      <c r="H117" s="126">
        <f t="shared" si="10"/>
        <v>0</v>
      </c>
      <c r="I117" s="38">
        <f t="shared" si="11"/>
        <v>0</v>
      </c>
    </row>
    <row r="118" spans="1:9" ht="21" x14ac:dyDescent="0.2">
      <c r="A118" s="211"/>
      <c r="B118" s="210"/>
      <c r="C118" s="36">
        <v>120</v>
      </c>
      <c r="D118" s="162">
        <v>25</v>
      </c>
      <c r="E118" s="162">
        <v>30</v>
      </c>
      <c r="F118" s="83"/>
      <c r="G118" s="117"/>
      <c r="H118" s="126">
        <f t="shared" si="10"/>
        <v>0</v>
      </c>
      <c r="I118" s="38">
        <f t="shared" si="11"/>
        <v>0</v>
      </c>
    </row>
    <row r="119" spans="1:9" ht="21.75" thickBot="1" x14ac:dyDescent="0.25">
      <c r="A119" s="212"/>
      <c r="B119" s="214"/>
      <c r="C119" s="58">
        <v>240</v>
      </c>
      <c r="D119" s="164">
        <v>10</v>
      </c>
      <c r="E119" s="164">
        <v>10</v>
      </c>
      <c r="F119" s="21"/>
      <c r="G119" s="118"/>
      <c r="H119" s="127">
        <f t="shared" si="10"/>
        <v>0</v>
      </c>
      <c r="I119" s="39">
        <f t="shared" si="11"/>
        <v>0</v>
      </c>
    </row>
    <row r="120" spans="1:9" ht="21.75" thickBot="1" x14ac:dyDescent="0.4">
      <c r="A120" s="12"/>
      <c r="B120" s="15"/>
      <c r="C120" s="12"/>
      <c r="D120" s="12"/>
      <c r="E120" s="12"/>
      <c r="F120" s="12"/>
      <c r="G120" s="37" t="s">
        <v>30</v>
      </c>
      <c r="H120" s="124">
        <f>SUM(H91:H119)</f>
        <v>0</v>
      </c>
      <c r="I120" s="125">
        <f>SUM(I91:I119)</f>
        <v>0</v>
      </c>
    </row>
    <row r="121" spans="1:9" ht="43.5" customHeight="1" thickBot="1" x14ac:dyDescent="0.4">
      <c r="G121" s="8" t="s">
        <v>32</v>
      </c>
      <c r="H121" s="267">
        <f>H120+I120</f>
        <v>0</v>
      </c>
      <c r="I121" s="268"/>
    </row>
    <row r="123" spans="1:9" ht="23.25" customHeight="1" x14ac:dyDescent="0.35">
      <c r="A123" s="18" t="s">
        <v>50</v>
      </c>
      <c r="B123" s="18"/>
      <c r="C123" s="18"/>
      <c r="D123" s="18"/>
    </row>
    <row r="124" spans="1:9" ht="15" thickBot="1" x14ac:dyDescent="0.25"/>
    <row r="125" spans="1:9" ht="21" customHeight="1" x14ac:dyDescent="0.2">
      <c r="A125" s="191" t="s">
        <v>0</v>
      </c>
      <c r="B125" s="193" t="s">
        <v>1</v>
      </c>
      <c r="C125" s="195" t="s">
        <v>12</v>
      </c>
      <c r="D125" s="197" t="s">
        <v>11</v>
      </c>
      <c r="E125" s="198"/>
      <c r="F125" s="199" t="s">
        <v>54</v>
      </c>
      <c r="G125" s="184"/>
      <c r="H125" s="183" t="s">
        <v>24</v>
      </c>
      <c r="I125" s="184"/>
    </row>
    <row r="126" spans="1:9" ht="21" x14ac:dyDescent="0.2">
      <c r="A126" s="192"/>
      <c r="B126" s="194"/>
      <c r="C126" s="196"/>
      <c r="D126" s="202" t="s">
        <v>3</v>
      </c>
      <c r="E126" s="203"/>
      <c r="F126" s="200"/>
      <c r="G126" s="186"/>
      <c r="H126" s="185"/>
      <c r="I126" s="186"/>
    </row>
    <row r="127" spans="1:9" ht="36" customHeight="1" x14ac:dyDescent="0.2">
      <c r="A127" s="192"/>
      <c r="B127" s="194"/>
      <c r="C127" s="196"/>
      <c r="D127" s="202" t="s">
        <v>55</v>
      </c>
      <c r="E127" s="203"/>
      <c r="F127" s="201"/>
      <c r="G127" s="188"/>
      <c r="H127" s="187"/>
      <c r="I127" s="188"/>
    </row>
    <row r="128" spans="1:9" ht="21" x14ac:dyDescent="0.2">
      <c r="A128" s="192"/>
      <c r="B128" s="194"/>
      <c r="C128" s="196"/>
      <c r="D128" s="202" t="s">
        <v>4</v>
      </c>
      <c r="E128" s="203"/>
      <c r="F128" s="51" t="s">
        <v>23</v>
      </c>
      <c r="G128" s="35" t="s">
        <v>23</v>
      </c>
      <c r="H128" s="49" t="s">
        <v>23</v>
      </c>
      <c r="I128" s="35" t="s">
        <v>23</v>
      </c>
    </row>
    <row r="129" spans="1:10" ht="59.25" customHeight="1" thickBot="1" x14ac:dyDescent="0.25">
      <c r="A129" s="192"/>
      <c r="B129" s="194"/>
      <c r="C129" s="196"/>
      <c r="D129" s="59" t="s">
        <v>5</v>
      </c>
      <c r="E129" s="61" t="s">
        <v>6</v>
      </c>
      <c r="F129" s="62" t="s">
        <v>5</v>
      </c>
      <c r="G129" s="35" t="s">
        <v>6</v>
      </c>
      <c r="H129" s="32" t="s">
        <v>5</v>
      </c>
      <c r="I129" s="35" t="s">
        <v>6</v>
      </c>
    </row>
    <row r="130" spans="1:10" ht="21" x14ac:dyDescent="0.35">
      <c r="A130" s="204">
        <v>1</v>
      </c>
      <c r="B130" s="206" t="s">
        <v>22</v>
      </c>
      <c r="C130" s="60">
        <v>16</v>
      </c>
      <c r="D130" s="165">
        <v>20</v>
      </c>
      <c r="E130" s="166">
        <v>1</v>
      </c>
      <c r="F130" s="97"/>
      <c r="G130" s="131"/>
      <c r="H130" s="98">
        <f>D130*F130</f>
        <v>0</v>
      </c>
      <c r="I130" s="133">
        <f>E130*G130</f>
        <v>0</v>
      </c>
    </row>
    <row r="131" spans="1:10" ht="21" x14ac:dyDescent="0.2">
      <c r="A131" s="204"/>
      <c r="B131" s="206"/>
      <c r="C131" s="19">
        <v>25</v>
      </c>
      <c r="D131" s="167">
        <v>45</v>
      </c>
      <c r="E131" s="168">
        <v>42</v>
      </c>
      <c r="F131" s="97"/>
      <c r="G131" s="131"/>
      <c r="H131" s="98">
        <f t="shared" ref="H131:I133" si="12">D131*F131</f>
        <v>0</v>
      </c>
      <c r="I131" s="133">
        <f t="shared" si="12"/>
        <v>0</v>
      </c>
    </row>
    <row r="132" spans="1:10" ht="21" x14ac:dyDescent="0.2">
      <c r="A132" s="204"/>
      <c r="B132" s="206"/>
      <c r="C132" s="19">
        <v>35</v>
      </c>
      <c r="D132" s="167">
        <v>60</v>
      </c>
      <c r="E132" s="168">
        <v>60</v>
      </c>
      <c r="F132" s="97"/>
      <c r="G132" s="131"/>
      <c r="H132" s="98">
        <f t="shared" si="12"/>
        <v>0</v>
      </c>
      <c r="I132" s="133">
        <f t="shared" si="12"/>
        <v>0</v>
      </c>
    </row>
    <row r="133" spans="1:10" ht="68.25" customHeight="1" thickBot="1" x14ac:dyDescent="0.25">
      <c r="A133" s="205"/>
      <c r="B133" s="207"/>
      <c r="C133" s="20">
        <v>50</v>
      </c>
      <c r="D133" s="169">
        <v>30</v>
      </c>
      <c r="E133" s="170">
        <v>11</v>
      </c>
      <c r="F133" s="99"/>
      <c r="G133" s="132"/>
      <c r="H133" s="98">
        <f t="shared" si="12"/>
        <v>0</v>
      </c>
      <c r="I133" s="134">
        <f t="shared" si="12"/>
        <v>0</v>
      </c>
    </row>
    <row r="134" spans="1:10" ht="21" x14ac:dyDescent="0.35">
      <c r="A134" s="12"/>
      <c r="B134" s="13"/>
      <c r="C134" s="3"/>
      <c r="D134" s="3"/>
      <c r="E134" s="3"/>
      <c r="F134" s="3"/>
      <c r="G134" s="14" t="s">
        <v>30</v>
      </c>
      <c r="H134" s="64">
        <f>SUM(H130:H133)</f>
        <v>0</v>
      </c>
      <c r="I134" s="135">
        <f>SUM(I130:I133)</f>
        <v>0</v>
      </c>
    </row>
    <row r="135" spans="1:10" ht="46.5" customHeight="1" thickBot="1" x14ac:dyDescent="0.4">
      <c r="A135" s="12"/>
      <c r="B135" s="15"/>
      <c r="C135" s="12"/>
      <c r="D135" s="12"/>
      <c r="E135" s="12"/>
      <c r="F135" s="12"/>
      <c r="G135" s="8" t="s">
        <v>32</v>
      </c>
      <c r="H135" s="269">
        <f>SUM(H134:I134)</f>
        <v>0</v>
      </c>
      <c r="I135" s="270"/>
    </row>
    <row r="138" spans="1:10" ht="163.5" customHeight="1" x14ac:dyDescent="0.35">
      <c r="B138" s="10"/>
      <c r="C138" s="10"/>
      <c r="D138" s="10"/>
      <c r="E138" s="10"/>
      <c r="F138" s="10"/>
      <c r="G138" s="208" t="s">
        <v>56</v>
      </c>
      <c r="H138" s="208"/>
      <c r="I138" s="208"/>
      <c r="J138" s="136"/>
    </row>
    <row r="139" spans="1:10" ht="21" customHeight="1" x14ac:dyDescent="0.35">
      <c r="B139" s="189"/>
      <c r="C139" s="190"/>
      <c r="D139" s="190"/>
      <c r="E139" s="190"/>
      <c r="F139" s="190"/>
      <c r="G139" s="136"/>
      <c r="H139" s="136"/>
      <c r="I139" s="136"/>
      <c r="J139" s="136"/>
    </row>
    <row r="140" spans="1:10" ht="14.25" customHeight="1" x14ac:dyDescent="0.35">
      <c r="G140" s="136"/>
      <c r="H140" s="136"/>
      <c r="I140" s="136"/>
      <c r="J140" s="136"/>
    </row>
    <row r="141" spans="1:10" ht="18.75" customHeight="1" x14ac:dyDescent="0.35">
      <c r="G141" s="136"/>
      <c r="H141" s="136"/>
      <c r="I141" s="136"/>
      <c r="J141" s="136"/>
    </row>
  </sheetData>
  <mergeCells count="133">
    <mergeCell ref="I5:J7"/>
    <mergeCell ref="G5:H7"/>
    <mergeCell ref="G22:H24"/>
    <mergeCell ref="I22:J24"/>
    <mergeCell ref="A3:D3"/>
    <mergeCell ref="A5:A9"/>
    <mergeCell ref="D5:D9"/>
    <mergeCell ref="A13:A15"/>
    <mergeCell ref="B13:B15"/>
    <mergeCell ref="C13:C15"/>
    <mergeCell ref="A10:A12"/>
    <mergeCell ref="E5:F5"/>
    <mergeCell ref="E6:F6"/>
    <mergeCell ref="E7:F7"/>
    <mergeCell ref="E8:F8"/>
    <mergeCell ref="B10:B12"/>
    <mergeCell ref="B5:B9"/>
    <mergeCell ref="C5:C9"/>
    <mergeCell ref="A4:D4"/>
    <mergeCell ref="E4:F4"/>
    <mergeCell ref="D22:D26"/>
    <mergeCell ref="E22:F22"/>
    <mergeCell ref="C10:C12"/>
    <mergeCell ref="I17:J17"/>
    <mergeCell ref="E23:F23"/>
    <mergeCell ref="E24:F24"/>
    <mergeCell ref="E25:F25"/>
    <mergeCell ref="A20:D20"/>
    <mergeCell ref="A21:D21"/>
    <mergeCell ref="E21:F21"/>
    <mergeCell ref="A22:A26"/>
    <mergeCell ref="B22:B26"/>
    <mergeCell ref="C22:C26"/>
    <mergeCell ref="A37:D37"/>
    <mergeCell ref="A38:D38"/>
    <mergeCell ref="E38:F38"/>
    <mergeCell ref="I35:J35"/>
    <mergeCell ref="I82:J82"/>
    <mergeCell ref="H121:I121"/>
    <mergeCell ref="H135:I135"/>
    <mergeCell ref="A27:A30"/>
    <mergeCell ref="B27:B30"/>
    <mergeCell ref="C27:C30"/>
    <mergeCell ref="A31:A33"/>
    <mergeCell ref="B31:B33"/>
    <mergeCell ref="C31:C33"/>
    <mergeCell ref="A39:A43"/>
    <mergeCell ref="B39:B43"/>
    <mergeCell ref="C39:C43"/>
    <mergeCell ref="D39:D43"/>
    <mergeCell ref="E39:F39"/>
    <mergeCell ref="I52:J52"/>
    <mergeCell ref="A44:A47"/>
    <mergeCell ref="B44:B47"/>
    <mergeCell ref="C44:C47"/>
    <mergeCell ref="A48:A50"/>
    <mergeCell ref="B48:B50"/>
    <mergeCell ref="C48:C50"/>
    <mergeCell ref="G39:H41"/>
    <mergeCell ref="I39:J41"/>
    <mergeCell ref="E40:F40"/>
    <mergeCell ref="E41:F41"/>
    <mergeCell ref="E42:F42"/>
    <mergeCell ref="I57:J59"/>
    <mergeCell ref="E58:F58"/>
    <mergeCell ref="E59:F59"/>
    <mergeCell ref="A56:D56"/>
    <mergeCell ref="E56:F56"/>
    <mergeCell ref="A57:A61"/>
    <mergeCell ref="B57:B61"/>
    <mergeCell ref="C57:C61"/>
    <mergeCell ref="D57:D61"/>
    <mergeCell ref="E57:F57"/>
    <mergeCell ref="E60:F60"/>
    <mergeCell ref="A62:A63"/>
    <mergeCell ref="B62:B63"/>
    <mergeCell ref="C62:C63"/>
    <mergeCell ref="A64:A65"/>
    <mergeCell ref="B64:B65"/>
    <mergeCell ref="C64:C65"/>
    <mergeCell ref="G57:H59"/>
    <mergeCell ref="A76:A77"/>
    <mergeCell ref="B76:B77"/>
    <mergeCell ref="C76:C77"/>
    <mergeCell ref="A78:A80"/>
    <mergeCell ref="B78:B80"/>
    <mergeCell ref="C78:C80"/>
    <mergeCell ref="I67:J67"/>
    <mergeCell ref="A69:D69"/>
    <mergeCell ref="A70:D70"/>
    <mergeCell ref="E70:F70"/>
    <mergeCell ref="A71:A75"/>
    <mergeCell ref="B71:B75"/>
    <mergeCell ref="C71:C75"/>
    <mergeCell ref="D71:D75"/>
    <mergeCell ref="E71:F71"/>
    <mergeCell ref="G71:H73"/>
    <mergeCell ref="I71:J73"/>
    <mergeCell ref="E72:F72"/>
    <mergeCell ref="E73:F73"/>
    <mergeCell ref="E74:F74"/>
    <mergeCell ref="A86:A90"/>
    <mergeCell ref="B86:B90"/>
    <mergeCell ref="C86:C90"/>
    <mergeCell ref="D86:E86"/>
    <mergeCell ref="F86:G88"/>
    <mergeCell ref="D87:E87"/>
    <mergeCell ref="D88:E88"/>
    <mergeCell ref="D89:E89"/>
    <mergeCell ref="H86:I88"/>
    <mergeCell ref="A110:A114"/>
    <mergeCell ref="B110:B114"/>
    <mergeCell ref="A115:A119"/>
    <mergeCell ref="B115:B119"/>
    <mergeCell ref="A91:A96"/>
    <mergeCell ref="B91:B96"/>
    <mergeCell ref="A97:A105"/>
    <mergeCell ref="B97:B105"/>
    <mergeCell ref="A106:A109"/>
    <mergeCell ref="B106:B109"/>
    <mergeCell ref="H125:I127"/>
    <mergeCell ref="B139:F139"/>
    <mergeCell ref="A125:A129"/>
    <mergeCell ref="B125:B129"/>
    <mergeCell ref="C125:C129"/>
    <mergeCell ref="D125:E125"/>
    <mergeCell ref="F125:G127"/>
    <mergeCell ref="D126:E126"/>
    <mergeCell ref="D127:E127"/>
    <mergeCell ref="D128:E128"/>
    <mergeCell ref="A130:A133"/>
    <mergeCell ref="B130:B133"/>
    <mergeCell ref="G138:I138"/>
  </mergeCells>
  <pageMargins left="0" right="0" top="0" bottom="0" header="0.31496062992125984" footer="0.31496062992125984"/>
  <pageSetup paperSize="66" scale="4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3.1 formularz cenowy.xlsx</dmsv2BaseFileName>
    <dmsv2BaseDisplayName xmlns="http://schemas.microsoft.com/sharepoint/v3">Zał. nr 3.1 formularz cenowy</dmsv2BaseDisplayName>
    <dmsv2SWPP2ObjectNumber xmlns="http://schemas.microsoft.com/sharepoint/v3">POST/DYS/OLD/GZ/04541/2025                        </dmsv2SWPP2ObjectNumber>
    <dmsv2SWPP2SumMD5 xmlns="http://schemas.microsoft.com/sharepoint/v3">f807b6073d3f49a3668fb75c0c3a8da7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701874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24022172</dmsv2BaseClientSystemDocumentID>
    <dmsv2BaseModifiedByID xmlns="http://schemas.microsoft.com/sharepoint/v3">11700117</dmsv2BaseModifiedByID>
    <dmsv2BaseCreatedByID xmlns="http://schemas.microsoft.com/sharepoint/v3">11700117</dmsv2BaseCreatedByID>
    <dmsv2SWPP2ObjectDepartment xmlns="http://schemas.microsoft.com/sharepoint/v3">00000001000700020000000000010003</dmsv2SWPP2ObjectDepartment>
    <dmsv2SWPP2ObjectName xmlns="http://schemas.microsoft.com/sharepoint/v3">Postępowanie</dmsv2SWPP2ObjectName>
    <_dlc_DocId xmlns="a19cb1c7-c5c7-46d4-85ae-d83685407bba">JEUP5JKVCYQC-1133723987-20953</_dlc_DocId>
    <_dlc_DocIdUrl xmlns="a19cb1c7-c5c7-46d4-85ae-d83685407bba">
      <Url>https://swpp2.dms.gkpge.pl/sites/41/_layouts/15/DocIdRedir.aspx?ID=JEUP5JKVCYQC-1133723987-20953</Url>
      <Description>JEUP5JKVCYQC-1133723987-20953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A04906-40E0-43E9-9AEE-0C4166FC57E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ED023E-8366-4F37-A881-1447F32944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EB5A58-3735-4DBF-B7C0-6D9659AC1B80}">
  <ds:schemaRefs>
    <ds:schemaRef ds:uri="http://schemas.microsoft.com/sharepoint/v3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a19cb1c7-c5c7-46d4-85ae-d83685407bba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1963211-3DC4-49F7-991D-C5DD48BE27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Podział na części</vt:lpstr>
    </vt:vector>
  </TitlesOfParts>
  <Company>PGE Dystrybucja S.A. oddział Rzeszów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Miąsik Jan</dc:creator>
  <cp:lastModifiedBy>Kostrzewa Karolina [PGE Dystr. O.Łódź]</cp:lastModifiedBy>
  <cp:lastPrinted>2022-10-17T10:06:12Z</cp:lastPrinted>
  <dcterms:created xsi:type="dcterms:W3CDTF">2013-02-22T09:59:00Z</dcterms:created>
  <dcterms:modified xsi:type="dcterms:W3CDTF">2025-12-16T11:00:15Z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a762892c-88a2-4bd6-a352-dd00cc8b0fc2</vt:lpwstr>
  </property>
</Properties>
</file>